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6f33fa7f78ea46e2aaca-my.sharepoint.com/personal/evelyn_mcquiddy_ucr_ac_cr/Documents/2023/FONDOS CONCURSABLES/convocatoria 2024/"/>
    </mc:Choice>
  </mc:AlternateContent>
  <xr:revisionPtr revIDLastSave="0" documentId="8_{9935F35E-4696-4CF8-8C7A-2AEAB11F04D6}" xr6:coauthVersionLast="47" xr6:coauthVersionMax="47" xr10:uidLastSave="{00000000-0000-0000-0000-000000000000}"/>
  <bookViews>
    <workbookView xWindow="-120" yWindow="-120" windowWidth="20730" windowHeight="11040" tabRatio="500" activeTab="2" xr2:uid="{00000000-000D-0000-FFFF-FFFF00000000}"/>
  </bookViews>
  <sheets>
    <sheet name=" Evaluación proyecto" sheetId="1" r:id="rId1"/>
    <sheet name=" Evaluación REDES" sheetId="2" state="hidden" r:id="rId2"/>
    <sheet name="Evaluación REDES" sheetId="3" r:id="rId3"/>
    <sheet name="Sheet1" sheetId="5" state="hidden"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3" i="3" l="1"/>
  <c r="H12" i="3"/>
  <c r="H13" i="3"/>
  <c r="H14" i="3"/>
  <c r="H15" i="3"/>
  <c r="H16" i="3"/>
  <c r="H11" i="3"/>
  <c r="I15" i="1"/>
  <c r="I25" i="1"/>
  <c r="I16" i="3"/>
  <c r="I15" i="3"/>
  <c r="I14" i="3"/>
  <c r="I12" i="3"/>
  <c r="I11" i="3"/>
  <c r="I15" i="2"/>
  <c r="H15" i="2"/>
  <c r="I14" i="2"/>
  <c r="H14" i="2"/>
  <c r="I13" i="2"/>
  <c r="H13" i="2"/>
  <c r="I12" i="2"/>
  <c r="H12" i="2"/>
  <c r="I11" i="2"/>
  <c r="I16" i="2" s="1"/>
  <c r="H11" i="2"/>
  <c r="H10" i="2" s="1"/>
  <c r="H16" i="2" s="1"/>
  <c r="I49" i="1"/>
  <c r="H49" i="1"/>
  <c r="I48" i="1"/>
  <c r="H48" i="1"/>
  <c r="I47" i="1"/>
  <c r="H47" i="1"/>
  <c r="I46" i="1"/>
  <c r="H46" i="1"/>
  <c r="I45" i="1"/>
  <c r="H45" i="1"/>
  <c r="H44" i="1" s="1"/>
  <c r="I43" i="1"/>
  <c r="H43" i="1"/>
  <c r="I42" i="1"/>
  <c r="H42" i="1"/>
  <c r="I41" i="1"/>
  <c r="H41" i="1"/>
  <c r="I40" i="1"/>
  <c r="H40" i="1"/>
  <c r="I38" i="1"/>
  <c r="H38" i="1"/>
  <c r="I37" i="1"/>
  <c r="H37" i="1"/>
  <c r="I36" i="1"/>
  <c r="H36" i="1"/>
  <c r="I35" i="1"/>
  <c r="H35" i="1"/>
  <c r="H33" i="1" s="1"/>
  <c r="I34" i="1"/>
  <c r="H34" i="1"/>
  <c r="I32" i="1"/>
  <c r="H32" i="1"/>
  <c r="I31" i="1"/>
  <c r="H31" i="1"/>
  <c r="I30" i="1"/>
  <c r="H30" i="1"/>
  <c r="H26" i="1" s="1"/>
  <c r="I29" i="1"/>
  <c r="H29" i="1"/>
  <c r="I28" i="1"/>
  <c r="H28" i="1"/>
  <c r="I27" i="1"/>
  <c r="H27" i="1"/>
  <c r="H25" i="1"/>
  <c r="I24" i="1"/>
  <c r="H24" i="1"/>
  <c r="I23" i="1"/>
  <c r="H23" i="1"/>
  <c r="I22" i="1"/>
  <c r="H22" i="1"/>
  <c r="I21" i="1"/>
  <c r="H21" i="1"/>
  <c r="H20" i="1" s="1"/>
  <c r="I19" i="1"/>
  <c r="H19" i="1"/>
  <c r="I18" i="1"/>
  <c r="H18" i="1"/>
  <c r="I17" i="1"/>
  <c r="H17" i="1"/>
  <c r="I16" i="1"/>
  <c r="H16" i="1"/>
  <c r="H14" i="1" s="1"/>
  <c r="H15" i="1"/>
  <c r="I17" i="3" l="1"/>
  <c r="H10" i="3"/>
  <c r="H17" i="3" s="1"/>
  <c r="H39" i="1"/>
  <c r="I50" i="1"/>
  <c r="H50" i="1"/>
  <c r="I17" i="2" l="1"/>
  <c r="I18" i="3"/>
</calcChain>
</file>

<file path=xl/sharedStrings.xml><?xml version="1.0" encoding="utf-8"?>
<sst xmlns="http://schemas.openxmlformats.org/spreadsheetml/2006/main" count="135" uniqueCount="83">
  <si>
    <t xml:space="preserve">UNIVERSIDAD DE COSTA RICA
Vicerrectoría de Acción Social
</t>
  </si>
  <si>
    <t>Instrumento de evaluación de las propuestas de acción social para las Comisiones de Acción Social y  los Consejos Científicos</t>
  </si>
  <si>
    <t xml:space="preserve">Con el propósito de facilitar el análisis y la evaluación de las propuestas de acción social que deberán realizar las Comisiones de Acción Social (CAS) y los Consejos Científicos (CC) u órganos análogos,  en el marco de  la convocatoria del Fondo concursable VAS 2024, la Vicerrectoría de Acción Social pone a disposición el presente instrumento con base en los criterios de pertinencia,  relevancia académica, consistencia técnica, eficacia y eficiencia. </t>
  </si>
  <si>
    <t xml:space="preserve">Nombre de la propuesta: </t>
  </si>
  <si>
    <t>Nombre de las personas de la CAS o CC que evalúan la propuesta:</t>
  </si>
  <si>
    <t>Unidad académica:</t>
  </si>
  <si>
    <t>Fecha de la sesión de la CAS o CC:</t>
  </si>
  <si>
    <t>Criterios y dimensiones de análisis</t>
  </si>
  <si>
    <t>Puntaje</t>
  </si>
  <si>
    <t>Valoración del cumplimiento</t>
  </si>
  <si>
    <t>Observaciones (justificar la valoración seleccionada)</t>
  </si>
  <si>
    <t>1. Pertinencia social. Valora si la propuesta  es congruente con la convocatoria efectuada, con las particularidades y las necesidades de la población meta y el contexto donde se desarrollará la propuesta.</t>
  </si>
  <si>
    <t xml:space="preserve">Completamente </t>
  </si>
  <si>
    <t xml:space="preserve">Parcialmente </t>
  </si>
  <si>
    <t xml:space="preserve">Escasamente </t>
  </si>
  <si>
    <t xml:space="preserve">No cumple </t>
  </si>
  <si>
    <r>
      <rPr>
        <sz val="11"/>
        <color rgb="FF000000"/>
        <rFont val="Arial"/>
        <charset val="1"/>
      </rPr>
      <t>1.1. La propuesta  responde al menos a uno de los ejes temáticos definidos para esta tipología a saber: rezago educativo, gestión cultural y patrimonio, socio productividad y ambiente.</t>
    </r>
    <r>
      <rPr>
        <b/>
        <sz val="11"/>
        <color rgb="FF000000"/>
        <rFont val="Arial"/>
        <charset val="1"/>
      </rPr>
      <t xml:space="preserve"> (NO APLICA PARA REDES )
</t>
    </r>
  </si>
  <si>
    <t>x</t>
  </si>
  <si>
    <t>1.2. Evidencia las necesidades de la población participante con la que se trabajará mediante  diagnósticos documentados, índices, estadísticas u otros estudios de índole académica.</t>
  </si>
  <si>
    <t xml:space="preserve">1.3. Se identifican los actores o colectivos locales, las instituciones  o las organizaciones presentes en la zona o en la temática por trabajar. </t>
  </si>
  <si>
    <r>
      <rPr>
        <sz val="11"/>
        <color rgb="FF000000"/>
        <rFont val="Arial"/>
        <charset val="1"/>
      </rPr>
      <t>1.4.</t>
    </r>
    <r>
      <rPr>
        <sz val="11"/>
        <color rgb="FF000000"/>
        <rFont val="Arial"/>
        <family val="2"/>
      </rPr>
      <t>El proyecto expone el desarrollo de una relación dinámica entre la comunidad y/o institucionalidad  y la universidad por medio de la presencia del al menos uno de los siguientes elementos característicos de la acción social: fomenta procesos de aprendizaje, desarrollo de capacidades y/o la aplicación del enfoque de derechos humanos.</t>
    </r>
  </si>
  <si>
    <t>1.5. El proyecto se realizará en una zona de bajo índice de desarrollo social y describe  su articulación con la zona de influencia de la Sede Regional en caso que corresponda.</t>
  </si>
  <si>
    <t>2. Relevancia académica. Valora la articulación de propuesta con otras actividades sustantivas (docencia, investigación), y con los planes o las líneas estratégicas de la unidad académica, así como la idoneidad del equipo académico responsable de ejecutar el proyecto.</t>
  </si>
  <si>
    <t>2.1. La propuesta potencia la articulación con las  otras actividades sustantivas de la Institución (docencia e investigación).</t>
  </si>
  <si>
    <t>2.2. El proyecto da cuenta de la vinculación con los planes estratégicos y los planes de trabajo de las unidades académicas participantes.</t>
  </si>
  <si>
    <t>2.3. La propuesta incorpora elementos interdisciplinarios en el abordaje del tema escogido.</t>
  </si>
  <si>
    <t>2.4. Las personas que conforman el equipo responsable de la propuesta tienen la formación, la experiencia y la idoneidad para implementar las estrategias de intervención de acuerdo con la  problemática que abordará el proyecto.</t>
  </si>
  <si>
    <r>
      <rPr>
        <sz val="11"/>
        <color rgb="FF000000"/>
        <rFont val="Arial"/>
        <charset val="1"/>
      </rPr>
      <t>2.5. La propuesta tiene vinculación con  proyectos de investigación vigentes o finalizados en los últimos tres años.</t>
    </r>
    <r>
      <rPr>
        <b/>
        <sz val="11"/>
        <color rgb="FF000000"/>
        <rFont val="Arial"/>
        <charset val="1"/>
      </rPr>
      <t xml:space="preserve"> (NO APLICA PARA REDES)</t>
    </r>
  </si>
  <si>
    <t>3. Consistencia técnica. Valora  la congruencia de los elementos del diseño de la propuesta (objetivos, metas, indicadores, actividades, recursos) en relación con los resultados esperados.</t>
  </si>
  <si>
    <t>3.1. Se identifica con claridad el problema por tratar y el contexto social en el cual se enmarca la propuesta.</t>
  </si>
  <si>
    <t>3.2. Los objetivos específicos son concisos, medibles y guardan coherencia con lo planteado en el objetivo general.</t>
  </si>
  <si>
    <t>3.3. Existe una congruencia entre los objetivos del proyecto y los distintos apartados propuestos: antecedentes, justificación, objetivos, metas e indicadores, cronograma de actividades y presupuesto.</t>
  </si>
  <si>
    <t>3.4.  Las metas y los indicadores se relacionan coherentemente con los objetivos planteados. Estos indicadores se pueden verificar en términos de cantidad, calidad y tiempo.</t>
  </si>
  <si>
    <t>3.5. El abordaje metodológico propuesto es claro en concordancia con los objetivos del proyecto. Incluye los procedimientos relacionados con el acercamiento a las poblaciones, la gestión del proyecto, las acciones de seguimiento, evaluación, difusión de resultados y los procesos de cierres respectivos.</t>
  </si>
  <si>
    <t>3.6. Se realiza una caracterización detallada de la población participante directa del proyecto y sus condiciones en relación con los objetivos de la propuesta.</t>
  </si>
  <si>
    <t xml:space="preserve">4. Eficacia. Medida en la cual se espera lograr los resultados del proyecto y que las acciones propuestas influyan positivamente en la situación de la población meta.
</t>
  </si>
  <si>
    <t>4.1. La propuesta enuncia con claridad los objetivos (general y específicos)  que buscan atender la problemática identificada y las acciones que influirán positivamente en la situación de la población meta.</t>
  </si>
  <si>
    <t xml:space="preserve">4.2. La propuesta  describe la presentación de los resultados a la población meta según las características del contexto particular de cada población. </t>
  </si>
  <si>
    <t>4.3. El proyecto postula con claridad en su cadena de resultados las actividades, los productos y los cambios que se esperan lograr en la población meta a partir de su ejecución.</t>
  </si>
  <si>
    <t>4.4. Se propone un proceso de seguimiento y monitoreo a lo largo de la ejecución del proyecto.</t>
  </si>
  <si>
    <t>4.5. Se anticipa en la propuesta, la identificación de dificultades o  resultados no planeados que podría presentar el proyecto, y cómo solventarlas.</t>
  </si>
  <si>
    <t>5. Eficiencia. Valora si los recursos solicitados son adecuados con la programación y los resultados esperados.</t>
  </si>
  <si>
    <r>
      <rPr>
        <sz val="11"/>
        <color rgb="FF000000"/>
        <rFont val="Arial"/>
        <charset val="1"/>
      </rPr>
      <t>5.1.</t>
    </r>
    <r>
      <rPr>
        <sz val="11"/>
        <color rgb="FF000000"/>
        <rFont val="Arial"/>
      </rPr>
      <t xml:space="preserve"> El cronograma se ajusta a los objetivos, las metas, los indicadores y el presupuesto planteados.</t>
    </r>
  </si>
  <si>
    <t>5.2. Los recursos solicitados son consecuentes con los insumos que se requieren para lograr los objetivos del proyecto.</t>
  </si>
  <si>
    <t>5.3. Se define claramente a las personas responsables de la ejecución y la gestión de los distintos recursos: económicos, humanos, institucionales, comunitarios, entre otros.</t>
  </si>
  <si>
    <t>5.4. Es adecuada la relación planteada entre los recursos invertidos y los resultados esperados.</t>
  </si>
  <si>
    <t>6. Apropiación: Evidencia si la estrategia metodológica de la propuesta,  se enfoca en fortalecer la adquisición de conocimientos, actitudes y prácticas en la población meta, que le permita afianzar los resultados futuros a dicho proyecto.</t>
  </si>
  <si>
    <t>6.1 Se reconocen en la propuesta formas concretas de participación de la población meta</t>
  </si>
  <si>
    <t xml:space="preserve">6.2. La población meta está dispuesta a participar de  los procesos y las actividades diseñadas en el proyecto. ¿Esta afirmación se basa en experiencias previas del equipo gestor, o en alguna otra evidencia presentada de acercamiento cercano con la población meta? </t>
  </si>
  <si>
    <t>6.3. Se logra identificar con claridad los mecanismos y procedimientos para hacer efectiva la participación de la población meta en el proyecto, de modo que se facilita la apropiación de los objetivos enunciados y por ende los resultados esperados.</t>
  </si>
  <si>
    <t>6.4. Se describen los niveles de participación que tendrán los distintos actores sociales relacionados con el proyecto.</t>
  </si>
  <si>
    <t>6.5. El proyecto describe las acciones de articulación con otros actores sociales relacionados con la problemática a tratar.</t>
  </si>
  <si>
    <t>PUNTAJE FINAL</t>
  </si>
  <si>
    <t>Fondo concursable 2022 UCR para las comunidades</t>
  </si>
  <si>
    <t>Aspectos adicionales que deben  en la modalidad de redes de acción social</t>
  </si>
  <si>
    <t xml:space="preserve">La modalidad de redes promueve la cooperación entre proyectos vigentes de acción social, de diversas modalidades, para incidir en un abordaje integral de la problemática identificada a partir de acciones conjuntas e integradas en una planificación común.
Complete con una X en el espacio correspondiente, según la valoración que se realice de cada aspecto. El puntaje se consigna de manera automática en la casilla respectiva.  En el apartado de observaciones, emita la justificación relacionada con cada aspecto evaluado. </t>
  </si>
  <si>
    <t xml:space="preserve">Nombre de la persona que evalúa: </t>
  </si>
  <si>
    <t xml:space="preserve">Fecha de la evaluación:
</t>
  </si>
  <si>
    <t xml:space="preserve">Aspectos adicionales </t>
  </si>
  <si>
    <t>Totalmente</t>
  </si>
  <si>
    <t>Parcialmente</t>
  </si>
  <si>
    <t>No cumple</t>
  </si>
  <si>
    <t>1. La red está conformada por, al menos, dos proyectos de acción social, preferiblemente de dos unidades académicas.</t>
  </si>
  <si>
    <t>2. Describe una clara vinculación con otros actores universitarios de acción social, investigación o docencia, así como con estudiantes, actores comunitarios, institucionales, nacionales e internacionales.</t>
  </si>
  <si>
    <t>3. Los objetivos y metas se orientan a la organización de la red y permiten acciones colaborativas concretas en función de la problemática identificada.</t>
  </si>
  <si>
    <t>4. Enuncia una estrategia metodológica para propiciar el trabajo en red entre los proyectos que la conforman.</t>
  </si>
  <si>
    <t>5. Incorpora un objetivo de sistematización del proceso de la red con el fin de visibilizar necesidades, alcances y resultados.</t>
  </si>
  <si>
    <t>PUNTAJE  TOTAL ASPECTOS ADICIONALES</t>
  </si>
  <si>
    <t xml:space="preserve"> </t>
  </si>
  <si>
    <t xml:space="preserve">PUNTAJE FINAL ACUMULADO </t>
  </si>
  <si>
    <r>
      <rPr>
        <sz val="11"/>
        <rFont val="Arial"/>
        <family val="2"/>
        <charset val="1"/>
      </rPr>
      <t xml:space="preserve">Complete con una X en el espacio correspondiente, según la valoración que se realice de cada aspecto. El puntaje se consigna de manera automática en la casilla respectiva.  En el apartado de observaciones, emita la justificación relacionada con cada aspecto evaluado. </t>
    </r>
    <r>
      <rPr>
        <sz val="11"/>
        <color rgb="FF000000"/>
        <rFont val="Arial"/>
        <family val="2"/>
        <charset val="1"/>
      </rPr>
      <t xml:space="preserve"> Las propuestas de</t>
    </r>
    <r>
      <rPr>
        <b/>
        <sz val="11"/>
        <color rgb="FF000000"/>
        <rFont val="Arial"/>
        <family val="2"/>
        <charset val="1"/>
      </rPr>
      <t xml:space="preserve"> redes de acción social</t>
    </r>
    <r>
      <rPr>
        <sz val="11"/>
        <color rgb="FF000000"/>
        <rFont val="Arial"/>
        <family val="2"/>
        <charset val="1"/>
      </rPr>
      <t xml:space="preserve"> con un puntaje final acumulado de </t>
    </r>
    <r>
      <rPr>
        <b/>
        <sz val="11"/>
        <color rgb="FF000000"/>
        <rFont val="Arial"/>
        <family val="2"/>
        <charset val="1"/>
      </rPr>
      <t xml:space="preserve">160 puntos serán recibidas en la VAS </t>
    </r>
    <r>
      <rPr>
        <sz val="11"/>
        <color rgb="FF000000"/>
        <rFont val="Arial"/>
        <family val="2"/>
        <charset val="1"/>
      </rPr>
      <t>para las fases siguientes de evaluación. Este instrumento deberá ser aplicado en la CAS o CC de la unidad base que se defina como responsable de la Red; sin embargo se debe contar con el aval de todas las unidades académicas y por ende de CAS o CC que participen en la propuesta, según los términos de referencia comunicados en Circular-VAS-21-2023.</t>
    </r>
  </si>
  <si>
    <t xml:space="preserve">XVIII convocatoria del Fondo Concursable para el Fortalecimiento de la Relación Universidad-Sociedad 2024  (Fondo concursable VAS)                                                                                     </t>
  </si>
  <si>
    <t>Tipología proyectos nuevos y redes de acción social</t>
  </si>
  <si>
    <t xml:space="preserve">No aplica* </t>
  </si>
  <si>
    <t>* se justifica su utlización en los items 1.1 y 2.5,  para el caso de redes de acción social  según los requisitos de los términos de referencia de esta tipología</t>
  </si>
  <si>
    <t>3.Se identifica una zona, tema o población común a los proyectos, que justifique la pertinencia del abordaje en red.</t>
  </si>
  <si>
    <t xml:space="preserve">2. Se describen los aportes que realizará cada proyecto vigente en la conformación de la red. </t>
  </si>
  <si>
    <t>4. Los objetivos y metas se orientan a la organización de la red y permiten acciones colaborativas concretas en función de la problemática identificada.</t>
  </si>
  <si>
    <t>5. Enuncia una estrategia metodológica para propiciar el trabajo en red entre los proyectos que la conforman.</t>
  </si>
  <si>
    <t>6. Incorpora un objetivo de sistematización del proceso de la red con el fin de visibilizar necesidades, alcances y resultados.</t>
  </si>
  <si>
    <t>1. La red está conformada por, al menos, dos proyectos de acción social, preferiblemente de dos unidades académicas distintas.</t>
  </si>
  <si>
    <t xml:space="preserve">XVIII convocatoria del Fondo Concursable para el Fortalecimiento de la Relación Universidad-Sociedad 2024  (Fondo concursable VAS)        </t>
  </si>
  <si>
    <r>
      <t>Complete con una  X en el espacio correspondiente, según la valoración que se realice de cada aspecto. El puntaje se consigna de manera automática en la casilla respectiva.  En el apartado de observaciones emita la justificación relacionada con cada aspecto evaluado. Las propuestas de</t>
    </r>
    <r>
      <rPr>
        <b/>
        <sz val="12"/>
        <color rgb="FF000000"/>
        <rFont val="Arial"/>
      </rPr>
      <t xml:space="preserve"> proyectos nuevos </t>
    </r>
    <r>
      <rPr>
        <sz val="12"/>
        <color rgb="FF000000"/>
        <rFont val="Arial"/>
      </rPr>
      <t xml:space="preserve">con un </t>
    </r>
    <r>
      <rPr>
        <b/>
        <sz val="12"/>
        <color rgb="FF000000"/>
        <rFont val="Arial"/>
      </rPr>
      <t>puntaje mayor o igual a 80</t>
    </r>
    <r>
      <rPr>
        <sz val="12"/>
        <color rgb="FF000000"/>
        <rFont val="Arial"/>
      </rPr>
      <t xml:space="preserve"> serán recibidas en la VAS para las fases siguientes de evaluación. Para el caso de propuestas en la tipología</t>
    </r>
    <r>
      <rPr>
        <b/>
        <sz val="12"/>
        <color rgb="FF000000"/>
        <rFont val="Arial"/>
      </rPr>
      <t xml:space="preserve"> redes de acción social, debe completar ambas hojas</t>
    </r>
    <r>
      <rPr>
        <sz val="12"/>
        <color rgb="FF000000"/>
        <rFont val="Arial"/>
      </rPr>
      <t xml:space="preserve">: evaluación proyecto y evaluación redes.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</si>
</sst>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0.0"/>
    <numFmt numFmtId="166" formatCode="&quot;VERDADERO&quot;;&quot;VERDADERO&quot;;&quot;FALSO&quot;"/>
  </numFmts>
  <fonts count="33" x14ac:knownFonts="1">
    <font>
      <sz val="12"/>
      <color rgb="FF333333"/>
      <name val="Arial"/>
      <charset val="1"/>
    </font>
    <font>
      <sz val="10"/>
      <color rgb="FF333333"/>
      <name val="Arial"/>
      <charset val="1"/>
    </font>
    <font>
      <b/>
      <sz val="12"/>
      <color rgb="FF000000"/>
      <name val="Arial"/>
      <charset val="1"/>
    </font>
    <font>
      <sz val="12"/>
      <color rgb="FF000000"/>
      <name val="Arial"/>
    </font>
    <font>
      <b/>
      <sz val="12"/>
      <color rgb="FF000000"/>
      <name val="Arial"/>
    </font>
    <font>
      <b/>
      <sz val="12"/>
      <color rgb="FF000000"/>
      <name val="Arial"/>
      <family val="2"/>
      <charset val="1"/>
    </font>
    <font>
      <b/>
      <sz val="11"/>
      <color rgb="FF000000"/>
      <name val="Arial"/>
      <charset val="1"/>
    </font>
    <font>
      <b/>
      <sz val="10"/>
      <color rgb="FF000000"/>
      <name val="Arial"/>
      <charset val="1"/>
    </font>
    <font>
      <b/>
      <sz val="10"/>
      <color rgb="FF333333"/>
      <name val="Arial"/>
      <charset val="1"/>
    </font>
    <font>
      <sz val="11"/>
      <color rgb="FF000000"/>
      <name val="Arial"/>
      <charset val="1"/>
    </font>
    <font>
      <b/>
      <sz val="20"/>
      <color rgb="FF000000"/>
      <name val="Arial"/>
      <family val="2"/>
      <charset val="1"/>
    </font>
    <font>
      <sz val="11"/>
      <color rgb="FF000000"/>
      <name val="Arial"/>
      <family val="2"/>
    </font>
    <font>
      <sz val="11"/>
      <color rgb="FF000000"/>
      <name val="Arial"/>
      <family val="2"/>
      <charset val="1"/>
    </font>
    <font>
      <sz val="11"/>
      <color rgb="FF000000"/>
      <name val="Arial"/>
    </font>
    <font>
      <b/>
      <sz val="10"/>
      <color rgb="FFFFFFFF"/>
      <name val="Arial"/>
      <charset val="1"/>
    </font>
    <font>
      <b/>
      <sz val="12"/>
      <color rgb="FFFFFFFF"/>
      <name val="Arial"/>
      <charset val="1"/>
    </font>
    <font>
      <b/>
      <sz val="20"/>
      <color rgb="FF000000"/>
      <name val="Arial"/>
      <charset val="1"/>
    </font>
    <font>
      <sz val="10"/>
      <color rgb="FF333333"/>
      <name val="Arial"/>
      <family val="2"/>
      <charset val="1"/>
    </font>
    <font>
      <b/>
      <sz val="12"/>
      <name val="Arial"/>
      <family val="2"/>
      <charset val="1"/>
    </font>
    <font>
      <sz val="11"/>
      <name val="Arial"/>
      <family val="2"/>
      <charset val="1"/>
    </font>
    <font>
      <b/>
      <sz val="11"/>
      <color rgb="FF000000"/>
      <name val="Arial"/>
      <family val="2"/>
      <charset val="1"/>
    </font>
    <font>
      <b/>
      <sz val="10"/>
      <name val="Arial"/>
      <family val="2"/>
      <charset val="1"/>
    </font>
    <font>
      <b/>
      <sz val="11"/>
      <name val="Arial"/>
      <family val="2"/>
      <charset val="1"/>
    </font>
    <font>
      <b/>
      <sz val="10"/>
      <color rgb="FF333333"/>
      <name val="Arial"/>
      <family val="2"/>
      <charset val="1"/>
    </font>
    <font>
      <b/>
      <sz val="20"/>
      <name val="Arial"/>
      <family val="2"/>
      <charset val="1"/>
    </font>
    <font>
      <b/>
      <sz val="10"/>
      <color rgb="FFFFFFFF"/>
      <name val="Arial"/>
      <family val="2"/>
      <charset val="1"/>
    </font>
    <font>
      <b/>
      <sz val="12"/>
      <color rgb="FFFFFFFF"/>
      <name val="Arial"/>
      <family val="2"/>
      <charset val="1"/>
    </font>
    <font>
      <sz val="12"/>
      <color rgb="FF000000"/>
      <name val="Arial"/>
      <charset val="1"/>
    </font>
    <font>
      <sz val="12"/>
      <color rgb="FF333333"/>
      <name val="Arial"/>
      <charset val="1"/>
    </font>
    <font>
      <i/>
      <sz val="10"/>
      <color rgb="FF333333"/>
      <name val="Arial"/>
      <family val="2"/>
    </font>
    <font>
      <b/>
      <sz val="11"/>
      <color rgb="FF000000"/>
      <name val="Arial"/>
      <family val="2"/>
    </font>
    <font>
      <b/>
      <sz val="12"/>
      <color rgb="FF000000"/>
      <name val="Arial"/>
      <family val="2"/>
    </font>
    <font>
      <sz val="12"/>
      <color rgb="FF000000"/>
      <name val="Arial"/>
      <family val="2"/>
    </font>
  </fonts>
  <fills count="8">
    <fill>
      <patternFill patternType="none"/>
    </fill>
    <fill>
      <patternFill patternType="gray125"/>
    </fill>
    <fill>
      <patternFill patternType="solid">
        <fgColor rgb="FFFFFFFF"/>
        <bgColor rgb="FFE7E6E6"/>
      </patternFill>
    </fill>
    <fill>
      <patternFill patternType="solid">
        <fgColor rgb="FFA6A6A6"/>
        <bgColor rgb="FF999999"/>
      </patternFill>
    </fill>
    <fill>
      <patternFill patternType="solid">
        <fgColor rgb="FFB7B7B7"/>
        <bgColor rgb="FFA6A6A6"/>
      </patternFill>
    </fill>
    <fill>
      <patternFill patternType="solid">
        <fgColor rgb="FFCCCCCC"/>
        <bgColor rgb="FFB7B7B7"/>
      </patternFill>
    </fill>
    <fill>
      <patternFill patternType="solid">
        <fgColor rgb="FFE7E6E6"/>
        <bgColor rgb="FFC6EFCE"/>
      </patternFill>
    </fill>
    <fill>
      <patternFill patternType="solid">
        <fgColor rgb="FF999999"/>
        <bgColor rgb="FFA6A6A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164" fontId="28" fillId="0" borderId="0" applyBorder="0" applyProtection="0"/>
  </cellStyleXfs>
  <cellXfs count="85">
    <xf numFmtId="0" fontId="0" fillId="0" borderId="0" xfId="0"/>
    <xf numFmtId="0" fontId="6" fillId="4" borderId="1" xfId="0" applyFont="1" applyFill="1" applyBorder="1" applyAlignment="1">
      <alignment horizontal="center" vertical="center" wrapText="1"/>
    </xf>
    <xf numFmtId="0" fontId="1" fillId="0" borderId="0" xfId="0" applyFont="1" applyAlignment="1">
      <alignment vertical="top"/>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7" fillId="4"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10" fillId="0" borderId="1" xfId="0" applyFont="1" applyBorder="1" applyAlignment="1" applyProtection="1">
      <alignment horizontal="center" vertical="center"/>
      <protection locked="0"/>
    </xf>
    <xf numFmtId="0" fontId="1" fillId="0" borderId="1" xfId="0" applyFont="1" applyBorder="1" applyAlignment="1" applyProtection="1">
      <alignment vertical="top" wrapText="1"/>
      <protection locked="0"/>
    </xf>
    <xf numFmtId="164" fontId="1" fillId="0" borderId="0" xfId="0" applyNumberFormat="1" applyFont="1" applyAlignment="1">
      <alignment horizontal="left" vertical="center"/>
    </xf>
    <xf numFmtId="0" fontId="7" fillId="6" borderId="1" xfId="0" applyFont="1" applyFill="1" applyBorder="1" applyAlignment="1">
      <alignment horizontal="center" vertical="center" wrapText="1"/>
    </xf>
    <xf numFmtId="165" fontId="1" fillId="0" borderId="1" xfId="0" applyNumberFormat="1" applyFont="1" applyBorder="1" applyAlignment="1">
      <alignment horizontal="center" vertical="center"/>
    </xf>
    <xf numFmtId="1" fontId="1" fillId="7" borderId="6" xfId="0" applyNumberFormat="1" applyFont="1" applyFill="1" applyBorder="1" applyAlignment="1">
      <alignment horizontal="center" vertical="center"/>
    </xf>
    <xf numFmtId="2" fontId="15" fillId="7" borderId="6" xfId="0" applyNumberFormat="1" applyFont="1" applyFill="1" applyBorder="1" applyAlignment="1">
      <alignment horizontal="center" vertical="center"/>
    </xf>
    <xf numFmtId="0" fontId="16" fillId="0" borderId="1" xfId="0" applyFont="1" applyBorder="1" applyAlignment="1">
      <alignment horizontal="center" vertical="center"/>
    </xf>
    <xf numFmtId="0" fontId="1" fillId="0" borderId="1" xfId="0" applyFont="1" applyBorder="1" applyAlignment="1">
      <alignment vertical="top" wrapText="1"/>
    </xf>
    <xf numFmtId="1" fontId="1" fillId="7" borderId="3" xfId="0" applyNumberFormat="1" applyFont="1" applyFill="1" applyBorder="1" applyAlignment="1">
      <alignment horizontal="center" vertical="center"/>
    </xf>
    <xf numFmtId="2" fontId="15" fillId="7" borderId="3" xfId="0" applyNumberFormat="1" applyFont="1" applyFill="1" applyBorder="1" applyAlignment="1">
      <alignment horizontal="center" vertical="center"/>
    </xf>
    <xf numFmtId="2" fontId="1" fillId="0" borderId="0" xfId="0" applyNumberFormat="1" applyFont="1" applyAlignment="1">
      <alignment vertical="top"/>
    </xf>
    <xf numFmtId="0" fontId="17" fillId="0" borderId="0" xfId="0" applyFont="1" applyAlignment="1">
      <alignment vertical="top"/>
    </xf>
    <xf numFmtId="0" fontId="17" fillId="0" borderId="0" xfId="0" applyFont="1" applyAlignment="1" applyProtection="1">
      <alignment vertical="top"/>
      <protection locked="0"/>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166" fontId="23" fillId="5" borderId="2" xfId="0" applyNumberFormat="1" applyFont="1" applyFill="1" applyBorder="1" applyAlignment="1">
      <alignment horizontal="center" vertical="center" wrapText="1"/>
    </xf>
    <xf numFmtId="1" fontId="23" fillId="5" borderId="2" xfId="0" applyNumberFormat="1" applyFont="1" applyFill="1" applyBorder="1" applyAlignment="1">
      <alignment horizontal="center" vertical="center" wrapText="1"/>
    </xf>
    <xf numFmtId="0" fontId="22" fillId="6" borderId="1" xfId="0" applyFont="1" applyFill="1" applyBorder="1" applyAlignment="1">
      <alignment horizontal="center" vertical="center" wrapText="1"/>
    </xf>
    <xf numFmtId="2" fontId="17" fillId="0" borderId="1" xfId="0" applyNumberFormat="1" applyFont="1" applyBorder="1" applyAlignment="1">
      <alignment horizontal="center" vertical="center"/>
    </xf>
    <xf numFmtId="0" fontId="24" fillId="0" borderId="1" xfId="0" applyFont="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164" fontId="17" fillId="0" borderId="0" xfId="1" applyFont="1" applyBorder="1" applyAlignment="1" applyProtection="1">
      <alignment horizontal="left" vertical="center"/>
    </xf>
    <xf numFmtId="1" fontId="17" fillId="7" borderId="3" xfId="0" applyNumberFormat="1" applyFont="1" applyFill="1" applyBorder="1" applyAlignment="1">
      <alignment horizontal="center" vertical="center"/>
    </xf>
    <xf numFmtId="2" fontId="26" fillId="7" borderId="3" xfId="0" applyNumberFormat="1" applyFont="1" applyFill="1" applyBorder="1" applyAlignment="1">
      <alignment horizontal="center" vertical="center"/>
    </xf>
    <xf numFmtId="2" fontId="26" fillId="7" borderId="3" xfId="1" applyNumberFormat="1" applyFont="1" applyFill="1" applyBorder="1" applyAlignment="1" applyProtection="1">
      <alignment horizontal="center" vertical="center"/>
    </xf>
    <xf numFmtId="2" fontId="17" fillId="0" borderId="0" xfId="0" applyNumberFormat="1" applyFont="1" applyAlignment="1">
      <alignment vertical="top"/>
    </xf>
    <xf numFmtId="0" fontId="27" fillId="0" borderId="0" xfId="0" applyFont="1" applyAlignment="1">
      <alignment vertical="top"/>
    </xf>
    <xf numFmtId="0" fontId="14" fillId="7" borderId="2" xfId="0" applyFont="1" applyFill="1" applyBorder="1" applyAlignment="1">
      <alignment horizontal="center" vertical="center" wrapText="1"/>
    </xf>
    <xf numFmtId="0" fontId="1" fillId="7" borderId="7" xfId="0" applyFont="1" applyFill="1" applyBorder="1" applyAlignment="1">
      <alignment horizontal="center" vertical="top"/>
    </xf>
    <xf numFmtId="0" fontId="9" fillId="0" borderId="2" xfId="0" applyFont="1" applyBorder="1" applyAlignment="1">
      <alignment horizontal="left" vertical="center" wrapText="1"/>
    </xf>
    <xf numFmtId="0" fontId="9" fillId="2" borderId="2" xfId="0" applyFont="1" applyFill="1" applyBorder="1" applyAlignment="1">
      <alignment horizontal="left" vertical="center" wrapText="1"/>
    </xf>
    <xf numFmtId="0" fontId="9" fillId="0" borderId="1" xfId="0" applyFont="1" applyBorder="1" applyAlignment="1">
      <alignment horizontal="left" vertical="center" wrapText="1"/>
    </xf>
    <xf numFmtId="0" fontId="6" fillId="5"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top" wrapText="1"/>
    </xf>
    <xf numFmtId="0" fontId="12" fillId="0" borderId="1" xfId="0" applyFont="1" applyBorder="1" applyAlignment="1">
      <alignment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5"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6" fillId="4"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center"/>
    </xf>
    <xf numFmtId="0" fontId="3" fillId="2" borderId="1" xfId="0" applyFont="1" applyFill="1" applyBorder="1" applyAlignment="1">
      <alignment horizontal="justify" vertical="top" wrapText="1"/>
    </xf>
    <xf numFmtId="0" fontId="1" fillId="7" borderId="5" xfId="0" applyFont="1" applyFill="1" applyBorder="1" applyAlignment="1">
      <alignment horizontal="center" vertical="top"/>
    </xf>
    <xf numFmtId="0" fontId="15" fillId="7" borderId="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9" fillId="2" borderId="1" xfId="0" applyFont="1" applyFill="1" applyBorder="1" applyAlignment="1">
      <alignment vertical="top" wrapText="1"/>
    </xf>
    <xf numFmtId="0" fontId="25" fillId="7" borderId="2" xfId="0" applyFont="1" applyFill="1" applyBorder="1" applyAlignment="1">
      <alignment horizontal="center" vertical="center" wrapText="1"/>
    </xf>
    <xf numFmtId="0" fontId="17" fillId="7" borderId="5" xfId="0" applyFont="1" applyFill="1" applyBorder="1" applyAlignment="1" applyProtection="1">
      <alignment horizontal="center" vertical="top"/>
      <protection locked="0"/>
    </xf>
    <xf numFmtId="0" fontId="26" fillId="7" borderId="2" xfId="0" applyFont="1" applyFill="1" applyBorder="1" applyAlignment="1">
      <alignment horizontal="center" vertical="center" wrapText="1"/>
    </xf>
    <xf numFmtId="0" fontId="19" fillId="0" borderId="1" xfId="0" applyFont="1" applyBorder="1" applyAlignment="1">
      <alignment horizontal="left" vertical="top" wrapText="1"/>
    </xf>
    <xf numFmtId="0" fontId="18" fillId="2"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18" fillId="3" borderId="1" xfId="0" applyFont="1" applyFill="1" applyBorder="1" applyAlignment="1">
      <alignment horizontal="center" vertical="center"/>
    </xf>
    <xf numFmtId="0" fontId="19" fillId="2" borderId="1" xfId="0" applyFont="1" applyFill="1" applyBorder="1" applyAlignment="1">
      <alignmen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5" xfId="0" applyFont="1" applyFill="1" applyBorder="1" applyAlignment="1">
      <alignment horizontal="center" vertical="top"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9" fillId="0" borderId="0" xfId="0" applyFont="1" applyAlignment="1">
      <alignment vertical="top"/>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5" xfId="0" applyFont="1" applyBorder="1" applyAlignment="1">
      <alignment horizontal="left" vertical="top" wrapText="1"/>
    </xf>
    <xf numFmtId="0" fontId="30" fillId="6" borderId="1" xfId="0" applyFont="1" applyFill="1" applyBorder="1" applyAlignment="1">
      <alignment horizontal="center" vertical="center" wrapText="1"/>
    </xf>
    <xf numFmtId="0" fontId="31" fillId="2" borderId="1" xfId="0" applyFont="1" applyFill="1" applyBorder="1" applyAlignment="1">
      <alignment horizontal="center" vertical="top" wrapText="1"/>
    </xf>
    <xf numFmtId="0" fontId="32" fillId="2" borderId="1" xfId="0" applyFont="1" applyFill="1" applyBorder="1" applyAlignment="1">
      <alignment horizontal="justify" vertical="top" wrapText="1"/>
    </xf>
  </cellXfs>
  <cellStyles count="2">
    <cellStyle name="Normal" xfId="0" builtinId="0"/>
    <cellStyle name="Porcentaje 2" xfId="1" xr:uid="{00000000-0005-0000-0000-000006000000}"/>
  </cellStyles>
  <dxfs count="1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ED7D31"/>
        </patternFill>
      </fill>
    </dxf>
    <dxf>
      <font>
        <color rgb="FF9C6500"/>
      </font>
      <fill>
        <patternFill>
          <bgColor rgb="FFED7D31"/>
        </patternFill>
      </fill>
    </dxf>
    <dxf>
      <font>
        <color rgb="FF9C6500"/>
      </font>
      <fill>
        <patternFill>
          <bgColor rgb="FFED7D31"/>
        </patternFill>
      </fill>
    </dxf>
    <dxf>
      <font>
        <color rgb="FF9C6500"/>
      </font>
      <fill>
        <patternFill>
          <bgColor rgb="FFED7D31"/>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7B7B7"/>
      <rgbColor rgb="FF808080"/>
      <rgbColor rgb="FFA6A6A6"/>
      <rgbColor rgb="FF993366"/>
      <rgbColor rgb="FFE7E6E6"/>
      <rgbColor rgb="FFCCFFFF"/>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ED7D31"/>
      <rgbColor rgb="FF666699"/>
      <rgbColor rgb="FF99999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48576"/>
  <sheetViews>
    <sheetView showGridLines="0" topLeftCell="A2" zoomScaleNormal="100" workbookViewId="0">
      <selection activeCell="B2" sqref="B2:O7"/>
    </sheetView>
  </sheetViews>
  <sheetFormatPr baseColWidth="10" defaultColWidth="10.109375" defaultRowHeight="15" x14ac:dyDescent="0.2"/>
  <cols>
    <col min="1" max="1" width="1.6640625" customWidth="1"/>
    <col min="2" max="6" width="11.88671875" customWidth="1"/>
    <col min="7" max="7" width="9.5546875" customWidth="1"/>
    <col min="8" max="8" width="9.6640625" hidden="1" customWidth="1"/>
    <col min="9" max="9" width="9.6640625" customWidth="1"/>
    <col min="10" max="11" width="14.109375" customWidth="1"/>
    <col min="12" max="12" width="11.6640625" customWidth="1"/>
    <col min="13" max="13" width="10.33203125" customWidth="1"/>
    <col min="14" max="14" width="11.33203125" customWidth="1"/>
    <col min="15" max="15" width="26.88671875" customWidth="1"/>
    <col min="16" max="16" width="11.88671875" customWidth="1"/>
    <col min="17" max="27" width="11.5546875" customWidth="1"/>
  </cols>
  <sheetData>
    <row r="1" spans="1:27" x14ac:dyDescent="0.2">
      <c r="A1" s="2"/>
      <c r="B1" s="2"/>
      <c r="C1" s="2"/>
      <c r="D1" s="2"/>
      <c r="E1" s="2"/>
      <c r="F1" s="2"/>
      <c r="G1" s="2"/>
      <c r="H1" s="2"/>
      <c r="I1" s="2"/>
      <c r="J1" s="2"/>
      <c r="K1" s="2"/>
      <c r="L1" s="2"/>
      <c r="M1" s="2"/>
      <c r="N1" s="2"/>
      <c r="O1" s="2"/>
      <c r="P1" s="2"/>
      <c r="Q1" s="2"/>
      <c r="R1" s="2"/>
      <c r="S1" s="2"/>
      <c r="T1" s="2"/>
      <c r="U1" s="2"/>
      <c r="V1" s="2"/>
      <c r="W1" s="2"/>
      <c r="X1" s="2"/>
      <c r="Y1" s="2"/>
      <c r="Z1" s="2"/>
      <c r="AA1" s="2"/>
    </row>
    <row r="2" spans="1:27" ht="45.75" customHeight="1" x14ac:dyDescent="0.2">
      <c r="A2" s="2"/>
      <c r="B2" s="54" t="s">
        <v>0</v>
      </c>
      <c r="C2" s="54"/>
      <c r="D2" s="54"/>
      <c r="E2" s="54"/>
      <c r="F2" s="54"/>
      <c r="G2" s="54"/>
      <c r="H2" s="54"/>
      <c r="I2" s="54"/>
      <c r="J2" s="54"/>
      <c r="K2" s="54"/>
      <c r="L2" s="54"/>
      <c r="M2" s="54"/>
      <c r="N2" s="54"/>
      <c r="O2" s="54"/>
      <c r="P2" s="2"/>
      <c r="Q2" s="2"/>
      <c r="R2" s="2"/>
      <c r="S2" s="2"/>
      <c r="T2" s="2"/>
      <c r="U2" s="2"/>
      <c r="V2" s="2"/>
      <c r="W2" s="2"/>
      <c r="X2" s="2"/>
      <c r="Y2" s="2"/>
      <c r="Z2" s="2"/>
      <c r="AA2" s="2"/>
    </row>
    <row r="3" spans="1:27" ht="37.35" customHeight="1" x14ac:dyDescent="0.2">
      <c r="A3" s="2"/>
      <c r="B3" s="83" t="s">
        <v>71</v>
      </c>
      <c r="C3" s="54"/>
      <c r="D3" s="54"/>
      <c r="E3" s="54"/>
      <c r="F3" s="54"/>
      <c r="G3" s="54"/>
      <c r="H3" s="54"/>
      <c r="I3" s="54"/>
      <c r="J3" s="54"/>
      <c r="K3" s="54"/>
      <c r="L3" s="54"/>
      <c r="M3" s="54"/>
      <c r="N3" s="54"/>
      <c r="O3" s="54"/>
      <c r="P3" s="2"/>
      <c r="Q3" s="2"/>
      <c r="R3" s="2"/>
      <c r="S3" s="2"/>
      <c r="T3" s="2"/>
      <c r="U3" s="2"/>
      <c r="V3" s="2"/>
      <c r="W3" s="2"/>
      <c r="X3" s="2"/>
      <c r="Y3" s="2"/>
      <c r="Z3" s="2"/>
      <c r="AA3" s="2"/>
    </row>
    <row r="4" spans="1:27" ht="37.35" customHeight="1" x14ac:dyDescent="0.2">
      <c r="A4" s="2"/>
      <c r="B4" s="72" t="s">
        <v>72</v>
      </c>
      <c r="C4" s="73"/>
      <c r="D4" s="73"/>
      <c r="E4" s="73"/>
      <c r="F4" s="73"/>
      <c r="G4" s="73"/>
      <c r="H4" s="73"/>
      <c r="I4" s="73"/>
      <c r="J4" s="73"/>
      <c r="K4" s="73"/>
      <c r="L4" s="73"/>
      <c r="M4" s="73"/>
      <c r="N4" s="73"/>
      <c r="O4" s="74"/>
      <c r="P4" s="2"/>
      <c r="Q4" s="2"/>
      <c r="R4" s="2"/>
      <c r="S4" s="2"/>
      <c r="T4" s="2"/>
      <c r="U4" s="2"/>
      <c r="V4" s="2"/>
      <c r="W4" s="2"/>
      <c r="X4" s="2"/>
      <c r="Y4" s="2"/>
      <c r="Z4" s="2"/>
      <c r="AA4" s="2"/>
    </row>
    <row r="5" spans="1:27" ht="26.25" customHeight="1" x14ac:dyDescent="0.2">
      <c r="A5" s="2"/>
      <c r="B5" s="55" t="s">
        <v>1</v>
      </c>
      <c r="C5" s="55"/>
      <c r="D5" s="55"/>
      <c r="E5" s="55"/>
      <c r="F5" s="55"/>
      <c r="G5" s="55"/>
      <c r="H5" s="55"/>
      <c r="I5" s="55"/>
      <c r="J5" s="55"/>
      <c r="K5" s="55"/>
      <c r="L5" s="55"/>
      <c r="M5" s="55"/>
      <c r="N5" s="55"/>
      <c r="O5" s="55"/>
      <c r="P5" s="2"/>
      <c r="Q5" s="2"/>
      <c r="R5" s="2"/>
      <c r="S5" s="2"/>
      <c r="T5" s="2"/>
      <c r="U5" s="2"/>
      <c r="V5" s="2"/>
      <c r="W5" s="2"/>
      <c r="X5" s="2"/>
      <c r="Y5" s="2"/>
      <c r="Z5" s="2"/>
      <c r="AA5" s="2"/>
    </row>
    <row r="6" spans="1:27" ht="45.6" customHeight="1" x14ac:dyDescent="0.2">
      <c r="A6" s="2"/>
      <c r="B6" s="56" t="s">
        <v>2</v>
      </c>
      <c r="C6" s="56"/>
      <c r="D6" s="56"/>
      <c r="E6" s="56"/>
      <c r="F6" s="56"/>
      <c r="G6" s="56"/>
      <c r="H6" s="56"/>
      <c r="I6" s="56"/>
      <c r="J6" s="56"/>
      <c r="K6" s="56"/>
      <c r="L6" s="56"/>
      <c r="M6" s="56"/>
      <c r="N6" s="56"/>
      <c r="O6" s="56"/>
      <c r="P6" s="2"/>
      <c r="Q6" s="2"/>
      <c r="R6" s="2"/>
      <c r="S6" s="2"/>
      <c r="T6" s="2"/>
      <c r="U6" s="2"/>
      <c r="V6" s="2"/>
      <c r="W6" s="2"/>
      <c r="X6" s="2"/>
      <c r="Y6" s="2"/>
      <c r="Z6" s="2"/>
      <c r="AA6" s="2"/>
    </row>
    <row r="7" spans="1:27" ht="52.15" customHeight="1" x14ac:dyDescent="0.2">
      <c r="A7" s="2"/>
      <c r="B7" s="84" t="s">
        <v>82</v>
      </c>
      <c r="C7" s="56"/>
      <c r="D7" s="56"/>
      <c r="E7" s="56"/>
      <c r="F7" s="56"/>
      <c r="G7" s="56"/>
      <c r="H7" s="56"/>
      <c r="I7" s="56"/>
      <c r="J7" s="56"/>
      <c r="K7" s="56"/>
      <c r="L7" s="56"/>
      <c r="M7" s="56"/>
      <c r="N7" s="56"/>
      <c r="O7" s="56"/>
      <c r="P7" s="2"/>
      <c r="Q7" s="2"/>
      <c r="R7" s="2"/>
      <c r="S7" s="2"/>
      <c r="T7" s="2"/>
      <c r="U7" s="2"/>
      <c r="V7" s="2"/>
      <c r="W7" s="2"/>
      <c r="X7" s="2"/>
      <c r="Y7" s="2"/>
      <c r="Z7" s="2"/>
      <c r="AA7" s="2"/>
    </row>
    <row r="8" spans="1:27" ht="22.5" customHeight="1" x14ac:dyDescent="0.2">
      <c r="A8" s="2"/>
      <c r="B8" s="51" t="s">
        <v>3</v>
      </c>
      <c r="C8" s="51"/>
      <c r="D8" s="51"/>
      <c r="E8" s="51"/>
      <c r="F8" s="51"/>
      <c r="G8" s="51"/>
      <c r="H8" s="51"/>
      <c r="I8" s="51"/>
      <c r="J8" s="51"/>
      <c r="K8" s="51"/>
      <c r="L8" s="51"/>
      <c r="M8" s="51"/>
      <c r="N8" s="51"/>
      <c r="O8" s="51"/>
      <c r="P8" s="2"/>
      <c r="Q8" s="2"/>
      <c r="R8" s="2"/>
      <c r="S8" s="2"/>
      <c r="T8" s="2"/>
      <c r="U8" s="2"/>
      <c r="V8" s="2"/>
      <c r="W8" s="2"/>
      <c r="X8" s="2"/>
      <c r="Y8" s="2"/>
      <c r="Z8" s="2"/>
      <c r="AA8" s="2"/>
    </row>
    <row r="9" spans="1:27" ht="22.5" customHeight="1" x14ac:dyDescent="0.2">
      <c r="A9" s="2"/>
      <c r="B9" s="52" t="s">
        <v>4</v>
      </c>
      <c r="C9" s="52"/>
      <c r="D9" s="52"/>
      <c r="E9" s="52"/>
      <c r="F9" s="52"/>
      <c r="G9" s="52"/>
      <c r="H9" s="52"/>
      <c r="I9" s="52"/>
      <c r="J9" s="52"/>
      <c r="K9" s="52"/>
      <c r="L9" s="52"/>
      <c r="M9" s="52"/>
      <c r="N9" s="52"/>
      <c r="O9" s="52"/>
      <c r="P9" s="2"/>
      <c r="Q9" s="2"/>
      <c r="R9" s="2"/>
      <c r="S9" s="2"/>
      <c r="T9" s="2"/>
      <c r="U9" s="2"/>
      <c r="V9" s="2"/>
      <c r="W9" s="2"/>
      <c r="X9" s="2"/>
      <c r="Y9" s="2"/>
      <c r="Z9" s="2"/>
      <c r="AA9" s="2"/>
    </row>
    <row r="10" spans="1:27" ht="22.5" customHeight="1" x14ac:dyDescent="0.2">
      <c r="A10" s="2"/>
      <c r="B10" s="52" t="s">
        <v>5</v>
      </c>
      <c r="C10" s="52"/>
      <c r="D10" s="52"/>
      <c r="E10" s="52"/>
      <c r="F10" s="52"/>
      <c r="G10" s="52"/>
      <c r="H10" s="52"/>
      <c r="I10" s="52"/>
      <c r="J10" s="52"/>
      <c r="K10" s="52"/>
      <c r="L10" s="52"/>
      <c r="M10" s="52"/>
      <c r="N10" s="52"/>
      <c r="O10" s="52"/>
      <c r="P10" s="2"/>
      <c r="Q10" s="2"/>
      <c r="R10" s="2"/>
      <c r="S10" s="2"/>
      <c r="T10" s="2"/>
      <c r="U10" s="2"/>
      <c r="V10" s="2"/>
      <c r="W10" s="2"/>
      <c r="X10" s="2"/>
      <c r="Y10" s="2"/>
      <c r="Z10" s="2"/>
      <c r="AA10" s="2"/>
    </row>
    <row r="11" spans="1:27" ht="33" customHeight="1" x14ac:dyDescent="0.2">
      <c r="A11" s="2"/>
      <c r="B11" s="52" t="s">
        <v>6</v>
      </c>
      <c r="C11" s="52"/>
      <c r="D11" s="52"/>
      <c r="E11" s="52"/>
      <c r="F11" s="52"/>
      <c r="G11" s="52"/>
      <c r="H11" s="52"/>
      <c r="I11" s="52"/>
      <c r="J11" s="52"/>
      <c r="K11" s="52"/>
      <c r="L11" s="52"/>
      <c r="M11" s="52"/>
      <c r="N11" s="52"/>
      <c r="O11" s="52"/>
      <c r="P11" s="2"/>
      <c r="Q11" s="2"/>
      <c r="R11" s="2"/>
      <c r="S11" s="2"/>
      <c r="T11" s="2"/>
      <c r="U11" s="2"/>
      <c r="V11" s="2"/>
      <c r="W11" s="2"/>
      <c r="X11" s="2"/>
      <c r="Y11" s="2"/>
      <c r="Z11" s="2"/>
      <c r="AA11" s="2"/>
    </row>
    <row r="12" spans="1:27" ht="33" customHeight="1" x14ac:dyDescent="0.2">
      <c r="A12" s="2"/>
      <c r="B12" s="3"/>
      <c r="C12" s="4"/>
      <c r="D12" s="4"/>
      <c r="E12" s="4"/>
      <c r="F12" s="4"/>
      <c r="G12" s="4"/>
      <c r="H12" s="4"/>
      <c r="I12" s="4"/>
      <c r="J12" s="4"/>
      <c r="K12" s="4"/>
      <c r="L12" s="4"/>
      <c r="M12" s="4"/>
      <c r="N12" s="4"/>
      <c r="O12" s="5"/>
      <c r="P12" s="2"/>
      <c r="Q12" s="2"/>
      <c r="R12" s="2"/>
      <c r="S12" s="2"/>
      <c r="T12" s="2"/>
      <c r="U12" s="2"/>
      <c r="V12" s="2"/>
      <c r="W12" s="2"/>
      <c r="X12" s="2"/>
      <c r="Y12" s="2"/>
      <c r="Z12" s="2"/>
      <c r="AA12" s="2"/>
    </row>
    <row r="13" spans="1:27" ht="51.75" customHeight="1" x14ac:dyDescent="0.2">
      <c r="A13" s="2"/>
      <c r="B13" s="53" t="s">
        <v>7</v>
      </c>
      <c r="C13" s="53"/>
      <c r="D13" s="53"/>
      <c r="E13" s="53"/>
      <c r="F13" s="53"/>
      <c r="G13" s="53"/>
      <c r="H13" s="6"/>
      <c r="I13" s="1" t="s">
        <v>8</v>
      </c>
      <c r="J13" s="75" t="s">
        <v>9</v>
      </c>
      <c r="K13" s="76"/>
      <c r="L13" s="76"/>
      <c r="M13" s="76"/>
      <c r="N13" s="77"/>
      <c r="O13" s="53" t="s">
        <v>10</v>
      </c>
      <c r="P13" s="2"/>
      <c r="Q13" s="2"/>
      <c r="R13" s="2"/>
      <c r="S13" s="2"/>
      <c r="T13" s="2"/>
      <c r="U13" s="2"/>
      <c r="V13" s="2"/>
      <c r="W13" s="2"/>
      <c r="X13" s="2"/>
      <c r="Y13" s="2"/>
      <c r="Z13" s="2"/>
      <c r="AA13" s="2"/>
    </row>
    <row r="14" spans="1:27" ht="50.25" customHeight="1" x14ac:dyDescent="0.2">
      <c r="A14" s="2"/>
      <c r="B14" s="45" t="s">
        <v>11</v>
      </c>
      <c r="C14" s="45"/>
      <c r="D14" s="45"/>
      <c r="E14" s="45"/>
      <c r="F14" s="45"/>
      <c r="G14" s="45"/>
      <c r="H14" s="7" t="b">
        <f>SUM(H15:H19)=I14</f>
        <v>1</v>
      </c>
      <c r="I14" s="8">
        <v>20</v>
      </c>
      <c r="J14" s="9" t="s">
        <v>12</v>
      </c>
      <c r="K14" s="9" t="s">
        <v>13</v>
      </c>
      <c r="L14" s="9" t="s">
        <v>14</v>
      </c>
      <c r="M14" s="9" t="s">
        <v>15</v>
      </c>
      <c r="N14" s="9" t="s">
        <v>73</v>
      </c>
      <c r="O14" s="53"/>
      <c r="P14" s="2"/>
      <c r="Q14" s="2"/>
      <c r="R14" s="2"/>
      <c r="S14" s="2"/>
      <c r="T14" s="2"/>
      <c r="U14" s="2"/>
      <c r="V14" s="2"/>
      <c r="W14" s="2"/>
      <c r="X14" s="2"/>
      <c r="Y14" s="2"/>
      <c r="Z14" s="2"/>
      <c r="AA14" s="2"/>
    </row>
    <row r="15" spans="1:27" ht="45.6" customHeight="1" x14ac:dyDescent="0.2">
      <c r="A15" s="2"/>
      <c r="B15" s="49" t="s">
        <v>16</v>
      </c>
      <c r="C15" s="49"/>
      <c r="D15" s="49"/>
      <c r="E15" s="49"/>
      <c r="F15" s="49"/>
      <c r="G15" s="49"/>
      <c r="H15" s="10">
        <f>I14/5</f>
        <v>4</v>
      </c>
      <c r="I15" s="11">
        <f>IF(COUNTA(J15:M15)&gt;1,"Marca Doble",IF(J15="X",2/2*H15,IF(K15="X",1/2*H15,IF(L15="X",0.5/2*H15,IF(M15="X",0/4*H15,IF(N15="X",2/2*H15,0))))))</f>
        <v>0</v>
      </c>
      <c r="J15" s="12"/>
      <c r="K15" s="12"/>
      <c r="L15" s="12"/>
      <c r="M15" s="12"/>
      <c r="N15" s="12"/>
      <c r="O15" s="13"/>
      <c r="P15" s="14"/>
      <c r="Q15" s="2"/>
      <c r="R15" s="2"/>
      <c r="S15" s="2"/>
      <c r="T15" s="2"/>
      <c r="U15" s="2"/>
      <c r="V15" s="2"/>
      <c r="W15" s="2"/>
      <c r="X15" s="2"/>
      <c r="Y15" s="2"/>
      <c r="Z15" s="2"/>
      <c r="AA15" s="2"/>
    </row>
    <row r="16" spans="1:27" ht="46.35" customHeight="1" x14ac:dyDescent="0.2">
      <c r="A16" s="2"/>
      <c r="B16" s="49" t="s">
        <v>18</v>
      </c>
      <c r="C16" s="49"/>
      <c r="D16" s="49"/>
      <c r="E16" s="49"/>
      <c r="F16" s="49"/>
      <c r="G16" s="49"/>
      <c r="H16" s="10">
        <f>$I$14/5</f>
        <v>4</v>
      </c>
      <c r="I16" s="11">
        <f>IF(COUNTA(J16:M16)&gt;1,"Marca Doble",IF(J16="X",2/2*H16,IF(K16="X",1/2*H16,IF(L16="X",0.5/2*H16,IF(M16="X",0/4*H16,)))))</f>
        <v>0</v>
      </c>
      <c r="J16" s="12"/>
      <c r="K16" s="12"/>
      <c r="L16" s="12"/>
      <c r="M16" s="12"/>
      <c r="N16" s="12"/>
      <c r="O16" s="13"/>
      <c r="P16" s="14"/>
      <c r="Q16" s="2"/>
      <c r="R16" s="2"/>
      <c r="S16" s="2"/>
      <c r="T16" s="2"/>
      <c r="U16" s="2"/>
      <c r="V16" s="2"/>
      <c r="W16" s="2"/>
      <c r="X16" s="2"/>
      <c r="Y16" s="2"/>
      <c r="Z16" s="2"/>
      <c r="AA16" s="2"/>
    </row>
    <row r="17" spans="1:27" ht="38.25" customHeight="1" x14ac:dyDescent="0.2">
      <c r="A17" s="2"/>
      <c r="B17" s="50" t="s">
        <v>19</v>
      </c>
      <c r="C17" s="50"/>
      <c r="D17" s="50"/>
      <c r="E17" s="50"/>
      <c r="F17" s="50"/>
      <c r="G17" s="50"/>
      <c r="H17" s="10">
        <f>$I$14/5</f>
        <v>4</v>
      </c>
      <c r="I17" s="11">
        <f>IF(COUNTA(J17:M17)&gt;1,"Marca Doble",IF(J17="X",2/2*H17,IF(K17="X",1/2*H17,IF(L17="X",0.5/2*H17,IF(M17="X",0/4*H17,)))))</f>
        <v>0</v>
      </c>
      <c r="J17" s="12"/>
      <c r="K17" s="12"/>
      <c r="L17" s="12"/>
      <c r="M17" s="12"/>
      <c r="N17" s="12"/>
      <c r="O17" s="13"/>
      <c r="P17" s="14"/>
      <c r="Q17" s="2"/>
      <c r="R17" s="2"/>
      <c r="S17" s="2"/>
      <c r="T17" s="2"/>
      <c r="U17" s="2"/>
      <c r="V17" s="2"/>
      <c r="W17" s="2"/>
      <c r="X17" s="2"/>
      <c r="Y17" s="2"/>
      <c r="Z17" s="2"/>
      <c r="AA17" s="2"/>
    </row>
    <row r="18" spans="1:27" ht="64.900000000000006" customHeight="1" x14ac:dyDescent="0.2">
      <c r="A18" s="2"/>
      <c r="B18" s="49" t="s">
        <v>20</v>
      </c>
      <c r="C18" s="49"/>
      <c r="D18" s="49"/>
      <c r="E18" s="49"/>
      <c r="F18" s="49"/>
      <c r="G18" s="49"/>
      <c r="H18" s="10">
        <f>$I$14/5</f>
        <v>4</v>
      </c>
      <c r="I18" s="11">
        <f>IF(COUNTA(J18:M18)&gt;1,"Marca Doble",IF(J18="X",2/2*H18,IF(K18="X",1/2*H18,IF(L18="X",0.5/2*H18,IF(M18="X",0/4*H18,)))))</f>
        <v>0</v>
      </c>
      <c r="J18" s="12"/>
      <c r="K18" s="12"/>
      <c r="L18" s="12"/>
      <c r="M18" s="12"/>
      <c r="N18" s="12"/>
      <c r="O18" s="13"/>
      <c r="P18" s="14"/>
      <c r="Q18" s="2"/>
      <c r="R18" s="2"/>
      <c r="S18" s="2"/>
      <c r="T18" s="2"/>
      <c r="U18" s="2"/>
      <c r="V18" s="2"/>
      <c r="W18" s="2"/>
      <c r="X18" s="2"/>
      <c r="Y18" s="2"/>
      <c r="Z18" s="2"/>
      <c r="AA18" s="2"/>
    </row>
    <row r="19" spans="1:27" ht="33.6" customHeight="1" x14ac:dyDescent="0.2">
      <c r="A19" s="2"/>
      <c r="B19" s="49" t="s">
        <v>21</v>
      </c>
      <c r="C19" s="49"/>
      <c r="D19" s="49"/>
      <c r="E19" s="49"/>
      <c r="F19" s="49"/>
      <c r="G19" s="49"/>
      <c r="H19" s="10">
        <f>$I$14/5</f>
        <v>4</v>
      </c>
      <c r="I19" s="11">
        <f>IF(COUNTA(J19:M19)&gt;1,"Marca Doble",IF(J19="X",2/2*H19,IF(K19="X",1/2*H19,IF(L19="X",0.5/2*H19,IF(M19="X",0/4*H19,)))))</f>
        <v>0</v>
      </c>
      <c r="J19" s="12"/>
      <c r="K19" s="12"/>
      <c r="L19" s="12"/>
      <c r="M19" s="12"/>
      <c r="N19" s="12"/>
      <c r="O19" s="13"/>
      <c r="P19" s="14"/>
      <c r="Q19" s="2"/>
      <c r="R19" s="2"/>
      <c r="S19" s="2"/>
      <c r="T19" s="2"/>
      <c r="U19" s="2"/>
      <c r="V19" s="2"/>
      <c r="W19" s="2"/>
      <c r="X19" s="2"/>
      <c r="Y19" s="2"/>
      <c r="Z19" s="2"/>
      <c r="AA19" s="2"/>
    </row>
    <row r="20" spans="1:27" ht="57.75" customHeight="1" x14ac:dyDescent="0.2">
      <c r="A20" s="2"/>
      <c r="B20" s="45" t="s">
        <v>22</v>
      </c>
      <c r="C20" s="45"/>
      <c r="D20" s="45"/>
      <c r="E20" s="45"/>
      <c r="F20" s="45"/>
      <c r="G20" s="45"/>
      <c r="H20" s="7" t="b">
        <f>SUM(H21:H25)=I20</f>
        <v>1</v>
      </c>
      <c r="I20" s="8">
        <v>15</v>
      </c>
      <c r="J20" s="9" t="s">
        <v>12</v>
      </c>
      <c r="K20" s="9" t="s">
        <v>13</v>
      </c>
      <c r="L20" s="9" t="s">
        <v>14</v>
      </c>
      <c r="M20" s="9" t="s">
        <v>15</v>
      </c>
      <c r="N20" s="9" t="s">
        <v>73</v>
      </c>
      <c r="O20" s="15" t="s">
        <v>10</v>
      </c>
      <c r="P20" s="2"/>
      <c r="Q20" s="2"/>
      <c r="R20" s="2"/>
      <c r="S20" s="2"/>
      <c r="T20" s="2"/>
      <c r="U20" s="2"/>
      <c r="V20" s="2"/>
      <c r="W20" s="2"/>
      <c r="X20" s="2"/>
      <c r="Y20" s="2"/>
      <c r="Z20" s="2"/>
      <c r="AA20" s="2"/>
    </row>
    <row r="21" spans="1:27" ht="39" customHeight="1" x14ac:dyDescent="0.2">
      <c r="A21" s="2"/>
      <c r="B21" s="49" t="s">
        <v>23</v>
      </c>
      <c r="C21" s="49"/>
      <c r="D21" s="49"/>
      <c r="E21" s="49"/>
      <c r="F21" s="49"/>
      <c r="G21" s="49"/>
      <c r="H21" s="10">
        <f>$I$20/5</f>
        <v>3</v>
      </c>
      <c r="I21" s="11">
        <f>IF(COUNTA(J21:M21)&gt;1,"Marca Doble",IF(J21="X",2/2*H21,IF(K21="X",1/2*H21,IF(L21="X",0.5/2*H21,IF(M21="X",0/4*H21,)))))</f>
        <v>0</v>
      </c>
      <c r="J21" s="12"/>
      <c r="K21" s="12"/>
      <c r="L21" s="12"/>
      <c r="M21" s="12"/>
      <c r="N21" s="12"/>
      <c r="O21" s="13"/>
      <c r="P21" s="14"/>
      <c r="Q21" s="2"/>
      <c r="R21" s="2"/>
      <c r="S21" s="2"/>
      <c r="T21" s="2"/>
      <c r="U21" s="2"/>
      <c r="V21" s="2"/>
      <c r="W21" s="2"/>
      <c r="X21" s="2"/>
      <c r="Y21" s="2"/>
      <c r="Z21" s="2"/>
      <c r="AA21" s="2"/>
    </row>
    <row r="22" spans="1:27" ht="39" customHeight="1" x14ac:dyDescent="0.2">
      <c r="A22" s="2"/>
      <c r="B22" s="49" t="s">
        <v>24</v>
      </c>
      <c r="C22" s="49"/>
      <c r="D22" s="49"/>
      <c r="E22" s="49"/>
      <c r="F22" s="49"/>
      <c r="G22" s="49"/>
      <c r="H22" s="10">
        <f>$I$20/5</f>
        <v>3</v>
      </c>
      <c r="I22" s="11">
        <f>IF(COUNTA(J22:M22)&gt;1,"Marca Doble",IF(J22="X",2/2*H22,IF(K22="X",1/2*H22,IF(L22="X",0.5/2*H22,IF(M22="X",0/4*H22,)))))</f>
        <v>0</v>
      </c>
      <c r="J22" s="12"/>
      <c r="K22" s="12"/>
      <c r="L22" s="12"/>
      <c r="M22" s="12"/>
      <c r="N22" s="12"/>
      <c r="O22" s="13"/>
      <c r="P22" s="14"/>
      <c r="Q22" s="2"/>
      <c r="R22" s="2"/>
      <c r="S22" s="2"/>
      <c r="T22" s="2"/>
      <c r="U22" s="2"/>
      <c r="V22" s="2"/>
      <c r="W22" s="2"/>
      <c r="X22" s="2"/>
      <c r="Y22" s="2"/>
      <c r="Z22" s="2"/>
      <c r="AA22" s="2"/>
    </row>
    <row r="23" spans="1:27" ht="39" customHeight="1" x14ac:dyDescent="0.2">
      <c r="A23" s="2"/>
      <c r="B23" s="49" t="s">
        <v>25</v>
      </c>
      <c r="C23" s="49"/>
      <c r="D23" s="49"/>
      <c r="E23" s="49"/>
      <c r="F23" s="49"/>
      <c r="G23" s="49"/>
      <c r="H23" s="10">
        <f>$I$20/5</f>
        <v>3</v>
      </c>
      <c r="I23" s="11">
        <f>IF(COUNTA(J23:M23)&gt;1,"Marca Doble",IF(J23="X",2/2*H23,IF(K23="X",1/2*H23,IF(L23="X",0.5/2*H23,IF(M23="X",0/4*H23,)))))</f>
        <v>0</v>
      </c>
      <c r="J23" s="12"/>
      <c r="K23" s="12"/>
      <c r="L23" s="12"/>
      <c r="M23" s="12"/>
      <c r="N23" s="12"/>
      <c r="O23" s="13"/>
      <c r="P23" s="14"/>
      <c r="Q23" s="2"/>
      <c r="R23" s="2"/>
      <c r="S23" s="2"/>
      <c r="T23" s="2"/>
      <c r="U23" s="2"/>
      <c r="V23" s="2"/>
      <c r="W23" s="2"/>
      <c r="X23" s="2"/>
      <c r="Y23" s="2"/>
      <c r="Z23" s="2"/>
      <c r="AA23" s="2"/>
    </row>
    <row r="24" spans="1:27" ht="50.25" customHeight="1" x14ac:dyDescent="0.2">
      <c r="A24" s="2"/>
      <c r="B24" s="49" t="s">
        <v>26</v>
      </c>
      <c r="C24" s="49"/>
      <c r="D24" s="49"/>
      <c r="E24" s="49"/>
      <c r="F24" s="49"/>
      <c r="G24" s="49"/>
      <c r="H24" s="10">
        <f>$I$20/5</f>
        <v>3</v>
      </c>
      <c r="I24" s="11">
        <f>IF(COUNTA(J24:M24)&gt;1,"Marca Doble",IF(J24="X",2/2*H24,IF(K24="X",1/2*H24,IF(L24="X",0.5/2*H24,IF(M24="X",0/4*H24,)))))</f>
        <v>0</v>
      </c>
      <c r="J24" s="12"/>
      <c r="K24" s="12"/>
      <c r="L24" s="12"/>
      <c r="M24" s="12"/>
      <c r="N24" s="12"/>
      <c r="O24" s="13"/>
      <c r="P24" s="14"/>
      <c r="Q24" s="2"/>
      <c r="R24" s="2"/>
      <c r="S24" s="2"/>
      <c r="T24" s="2"/>
      <c r="U24" s="2"/>
      <c r="V24" s="2"/>
      <c r="W24" s="2"/>
      <c r="X24" s="2"/>
      <c r="Y24" s="2"/>
      <c r="Z24" s="2"/>
      <c r="AA24" s="2"/>
    </row>
    <row r="25" spans="1:27" ht="35.85" customHeight="1" x14ac:dyDescent="0.2">
      <c r="A25" s="2"/>
      <c r="B25" s="49" t="s">
        <v>27</v>
      </c>
      <c r="C25" s="49"/>
      <c r="D25" s="49"/>
      <c r="E25" s="49"/>
      <c r="F25" s="49"/>
      <c r="G25" s="49"/>
      <c r="H25" s="10">
        <f>$I$20/5</f>
        <v>3</v>
      </c>
      <c r="I25" s="11">
        <f>IF(COUNTA(J25:M25)&gt;1,"Marca Doble",IF(J25="X",2/2*H25,IF(K25="X",1/2*H25,IF(L25="X",0.5/2*H25,IF(M25="X",0/4*H25,IF(N25="X",2/2*H25,0))))))</f>
        <v>0</v>
      </c>
      <c r="J25" s="12"/>
      <c r="K25" s="12"/>
      <c r="L25" s="12"/>
      <c r="M25" s="12"/>
      <c r="N25" s="12"/>
      <c r="O25" s="13"/>
      <c r="P25" s="14"/>
      <c r="Q25" s="2"/>
      <c r="R25" s="2"/>
      <c r="S25" s="2"/>
      <c r="T25" s="2"/>
      <c r="U25" s="2"/>
      <c r="V25" s="2"/>
      <c r="W25" s="2"/>
      <c r="X25" s="2"/>
      <c r="Y25" s="2"/>
      <c r="Z25" s="2"/>
      <c r="AA25" s="2"/>
    </row>
    <row r="26" spans="1:27" ht="48.75" customHeight="1" x14ac:dyDescent="0.2">
      <c r="A26" s="2"/>
      <c r="B26" s="45" t="s">
        <v>28</v>
      </c>
      <c r="C26" s="45"/>
      <c r="D26" s="45"/>
      <c r="E26" s="45"/>
      <c r="F26" s="45"/>
      <c r="G26" s="45"/>
      <c r="H26" s="7" t="b">
        <f>SUM(H27:H32)=I26</f>
        <v>1</v>
      </c>
      <c r="I26" s="8">
        <v>20</v>
      </c>
      <c r="J26" s="9" t="s">
        <v>12</v>
      </c>
      <c r="K26" s="9" t="s">
        <v>13</v>
      </c>
      <c r="L26" s="9" t="s">
        <v>14</v>
      </c>
      <c r="M26" s="9" t="s">
        <v>15</v>
      </c>
      <c r="N26" s="9" t="s">
        <v>73</v>
      </c>
      <c r="O26" s="15" t="s">
        <v>10</v>
      </c>
      <c r="P26" s="2"/>
      <c r="Q26" s="2"/>
      <c r="R26" s="2"/>
      <c r="S26" s="2"/>
      <c r="T26" s="2"/>
      <c r="U26" s="2"/>
      <c r="V26" s="2"/>
      <c r="W26" s="2"/>
      <c r="X26" s="2"/>
      <c r="Y26" s="2"/>
      <c r="Z26" s="2"/>
      <c r="AA26" s="2"/>
    </row>
    <row r="27" spans="1:27" ht="41.25" customHeight="1" x14ac:dyDescent="0.2">
      <c r="A27" s="2"/>
      <c r="B27" s="47" t="s">
        <v>29</v>
      </c>
      <c r="C27" s="47"/>
      <c r="D27" s="47"/>
      <c r="E27" s="47"/>
      <c r="F27" s="47"/>
      <c r="G27" s="47"/>
      <c r="H27" s="16">
        <f t="shared" ref="H27:H32" si="0">$I$26/6</f>
        <v>3.3333333333333335</v>
      </c>
      <c r="I27" s="11">
        <f t="shared" ref="I27:I32" si="1">IF(COUNTA(J27:M27)&gt;1,"Marca Doble",IF(J27="X",2/2*H27,IF(K27="X",1/2*H27,IF(L27="X",0.5/2*H27,IF(M27="X",0/4*H27,)))))</f>
        <v>0</v>
      </c>
      <c r="J27" s="12"/>
      <c r="K27" s="12"/>
      <c r="L27" s="12"/>
      <c r="M27" s="12"/>
      <c r="N27" s="12"/>
      <c r="O27" s="13"/>
      <c r="P27" s="2"/>
      <c r="Q27" s="2"/>
      <c r="R27" s="2"/>
      <c r="S27" s="2"/>
      <c r="T27" s="2"/>
      <c r="U27" s="2"/>
      <c r="V27" s="2"/>
      <c r="W27" s="2"/>
      <c r="X27" s="2"/>
      <c r="Y27" s="2"/>
      <c r="Z27" s="2"/>
      <c r="AA27" s="2"/>
    </row>
    <row r="28" spans="1:27" ht="39.75" customHeight="1" x14ac:dyDescent="0.2">
      <c r="A28" s="2"/>
      <c r="B28" s="47" t="s">
        <v>30</v>
      </c>
      <c r="C28" s="47"/>
      <c r="D28" s="47"/>
      <c r="E28" s="47"/>
      <c r="F28" s="47"/>
      <c r="G28" s="47"/>
      <c r="H28" s="16">
        <f t="shared" si="0"/>
        <v>3.3333333333333335</v>
      </c>
      <c r="I28" s="11">
        <f t="shared" si="1"/>
        <v>0</v>
      </c>
      <c r="J28" s="12"/>
      <c r="K28" s="12"/>
      <c r="L28" s="12"/>
      <c r="M28" s="12"/>
      <c r="N28" s="12"/>
      <c r="O28" s="13"/>
      <c r="P28" s="2"/>
      <c r="Q28" s="2"/>
      <c r="R28" s="2"/>
      <c r="S28" s="2"/>
      <c r="T28" s="2"/>
      <c r="U28" s="2"/>
      <c r="V28" s="2"/>
      <c r="W28" s="2"/>
      <c r="X28" s="2"/>
      <c r="Y28" s="2"/>
      <c r="Z28" s="2"/>
      <c r="AA28" s="2"/>
    </row>
    <row r="29" spans="1:27" ht="48.75" customHeight="1" x14ac:dyDescent="0.2">
      <c r="A29" s="2"/>
      <c r="B29" s="47" t="s">
        <v>31</v>
      </c>
      <c r="C29" s="47"/>
      <c r="D29" s="47"/>
      <c r="E29" s="47"/>
      <c r="F29" s="47"/>
      <c r="G29" s="47"/>
      <c r="H29" s="16">
        <f t="shared" si="0"/>
        <v>3.3333333333333335</v>
      </c>
      <c r="I29" s="11">
        <f t="shared" si="1"/>
        <v>0</v>
      </c>
      <c r="J29" s="12"/>
      <c r="K29" s="12"/>
      <c r="L29" s="12"/>
      <c r="M29" s="12"/>
      <c r="N29" s="12"/>
      <c r="O29" s="13"/>
      <c r="P29" s="2"/>
      <c r="Q29" s="2"/>
      <c r="R29" s="2"/>
      <c r="S29" s="2"/>
      <c r="T29" s="2"/>
      <c r="U29" s="2"/>
      <c r="V29" s="2"/>
      <c r="W29" s="2"/>
      <c r="X29" s="2"/>
      <c r="Y29" s="2"/>
      <c r="Z29" s="2"/>
      <c r="AA29" s="2"/>
    </row>
    <row r="30" spans="1:27" ht="41.25" customHeight="1" x14ac:dyDescent="0.2">
      <c r="A30" s="2"/>
      <c r="B30" s="47" t="s">
        <v>32</v>
      </c>
      <c r="C30" s="47"/>
      <c r="D30" s="47"/>
      <c r="E30" s="47"/>
      <c r="F30" s="47"/>
      <c r="G30" s="47"/>
      <c r="H30" s="16">
        <f t="shared" si="0"/>
        <v>3.3333333333333335</v>
      </c>
      <c r="I30" s="11">
        <f t="shared" si="1"/>
        <v>0</v>
      </c>
      <c r="J30" s="12"/>
      <c r="K30" s="12"/>
      <c r="L30" s="12"/>
      <c r="M30" s="12"/>
      <c r="N30" s="12"/>
      <c r="O30" s="13"/>
      <c r="P30" s="2"/>
      <c r="Q30" s="2"/>
      <c r="R30" s="2"/>
      <c r="S30" s="2"/>
      <c r="T30" s="2"/>
      <c r="U30" s="2"/>
      <c r="V30" s="2"/>
      <c r="W30" s="2"/>
      <c r="X30" s="2"/>
      <c r="Y30" s="2"/>
      <c r="Z30" s="2"/>
      <c r="AA30" s="2"/>
    </row>
    <row r="31" spans="1:27" ht="57.75" customHeight="1" x14ac:dyDescent="0.2">
      <c r="A31" s="2"/>
      <c r="B31" s="48" t="s">
        <v>33</v>
      </c>
      <c r="C31" s="48"/>
      <c r="D31" s="48"/>
      <c r="E31" s="48"/>
      <c r="F31" s="48"/>
      <c r="G31" s="48"/>
      <c r="H31" s="16">
        <f t="shared" si="0"/>
        <v>3.3333333333333335</v>
      </c>
      <c r="I31" s="11">
        <f t="shared" si="1"/>
        <v>0</v>
      </c>
      <c r="J31" s="12"/>
      <c r="K31" s="12"/>
      <c r="L31" s="12"/>
      <c r="M31" s="12"/>
      <c r="N31" s="12"/>
      <c r="O31" s="13"/>
      <c r="P31" s="14"/>
      <c r="Q31" s="2"/>
      <c r="R31" s="2"/>
      <c r="S31" s="2"/>
      <c r="T31" s="2"/>
      <c r="U31" s="2"/>
      <c r="V31" s="2"/>
      <c r="W31" s="2"/>
      <c r="X31" s="2"/>
      <c r="Y31" s="2"/>
      <c r="Z31" s="2"/>
      <c r="AA31" s="2"/>
    </row>
    <row r="32" spans="1:27" ht="36" customHeight="1" x14ac:dyDescent="0.2">
      <c r="A32" s="2"/>
      <c r="B32" s="47" t="s">
        <v>34</v>
      </c>
      <c r="C32" s="47"/>
      <c r="D32" s="47"/>
      <c r="E32" s="47"/>
      <c r="F32" s="47"/>
      <c r="G32" s="47"/>
      <c r="H32" s="16">
        <f t="shared" si="0"/>
        <v>3.3333333333333335</v>
      </c>
      <c r="I32" s="11">
        <f t="shared" si="1"/>
        <v>0</v>
      </c>
      <c r="J32" s="12"/>
      <c r="K32" s="12"/>
      <c r="L32" s="12"/>
      <c r="M32" s="12"/>
      <c r="N32" s="12"/>
      <c r="O32" s="13"/>
      <c r="P32" s="14"/>
      <c r="Q32" s="2"/>
      <c r="R32" s="2"/>
      <c r="S32" s="2"/>
      <c r="T32" s="2"/>
      <c r="U32" s="2"/>
      <c r="V32" s="2"/>
      <c r="W32" s="2"/>
      <c r="X32" s="2"/>
      <c r="Y32" s="2"/>
      <c r="Z32" s="2"/>
      <c r="AA32" s="2"/>
    </row>
    <row r="33" spans="1:27" ht="63.75" customHeight="1" x14ac:dyDescent="0.2">
      <c r="A33" s="2"/>
      <c r="B33" s="45" t="s">
        <v>35</v>
      </c>
      <c r="C33" s="45"/>
      <c r="D33" s="45"/>
      <c r="E33" s="45"/>
      <c r="F33" s="45"/>
      <c r="G33" s="45"/>
      <c r="H33" s="7" t="b">
        <f>SUM(H34:H38)=I33</f>
        <v>1</v>
      </c>
      <c r="I33" s="8">
        <v>20</v>
      </c>
      <c r="J33" s="9" t="s">
        <v>12</v>
      </c>
      <c r="K33" s="9" t="s">
        <v>13</v>
      </c>
      <c r="L33" s="9" t="s">
        <v>14</v>
      </c>
      <c r="M33" s="9" t="s">
        <v>15</v>
      </c>
      <c r="N33" s="9" t="s">
        <v>73</v>
      </c>
      <c r="O33" s="15" t="s">
        <v>10</v>
      </c>
      <c r="P33" s="2"/>
      <c r="Q33" s="2"/>
      <c r="R33" s="2"/>
      <c r="S33" s="2"/>
      <c r="T33" s="2"/>
      <c r="U33" s="2"/>
      <c r="V33" s="2"/>
      <c r="W33" s="2"/>
      <c r="X33" s="2"/>
      <c r="Y33" s="2"/>
      <c r="Z33" s="2"/>
      <c r="AA33" s="2"/>
    </row>
    <row r="34" spans="1:27" ht="53.25" customHeight="1" x14ac:dyDescent="0.2">
      <c r="A34" s="2"/>
      <c r="B34" s="46" t="s">
        <v>36</v>
      </c>
      <c r="C34" s="46"/>
      <c r="D34" s="46"/>
      <c r="E34" s="46"/>
      <c r="F34" s="46"/>
      <c r="G34" s="46"/>
      <c r="H34" s="10">
        <f>$I$33/5</f>
        <v>4</v>
      </c>
      <c r="I34" s="11">
        <f>IF(COUNTA(J34:M34)&gt;1,"Marca Doble",IF(J34="X",2/2*H34,IF(K34="X",1/2*H34,IF(L34="X",0.5/2*H34,IF(M34="X",0/4*H34,)))))</f>
        <v>0</v>
      </c>
      <c r="J34" s="12"/>
      <c r="K34" s="12"/>
      <c r="L34" s="12"/>
      <c r="M34" s="12"/>
      <c r="N34" s="12"/>
      <c r="O34" s="13"/>
      <c r="P34" s="14"/>
      <c r="Q34" s="2"/>
      <c r="R34" s="2"/>
      <c r="S34" s="2"/>
      <c r="T34" s="2"/>
      <c r="U34" s="2"/>
      <c r="V34" s="2"/>
      <c r="W34" s="2"/>
      <c r="X34" s="2"/>
      <c r="Y34" s="2"/>
      <c r="Z34" s="2"/>
      <c r="AA34" s="2"/>
    </row>
    <row r="35" spans="1:27" ht="39" customHeight="1" x14ac:dyDescent="0.2">
      <c r="A35" s="2"/>
      <c r="B35" s="46" t="s">
        <v>37</v>
      </c>
      <c r="C35" s="46"/>
      <c r="D35" s="46"/>
      <c r="E35" s="46"/>
      <c r="F35" s="46"/>
      <c r="G35" s="46"/>
      <c r="H35" s="10">
        <f>$I$33/5</f>
        <v>4</v>
      </c>
      <c r="I35" s="11">
        <f>IF(COUNTA(J35:M35)&gt;1,"Marca Doble",IF(J35="X",2/2*H35,IF(K35="X",1/2*H35,IF(L35="X",0.5/2*H35,IF(M35="X",0/4*H35,)))))</f>
        <v>0</v>
      </c>
      <c r="J35" s="12"/>
      <c r="K35" s="12"/>
      <c r="L35" s="12"/>
      <c r="M35" s="12"/>
      <c r="N35" s="12"/>
      <c r="O35" s="13"/>
      <c r="P35" s="14"/>
      <c r="Q35" s="2"/>
      <c r="R35" s="2"/>
      <c r="S35" s="2"/>
      <c r="T35" s="2"/>
      <c r="U35" s="2"/>
      <c r="V35" s="2"/>
      <c r="W35" s="2"/>
      <c r="X35" s="2"/>
      <c r="Y35" s="2"/>
      <c r="Z35" s="2"/>
      <c r="AA35" s="2"/>
    </row>
    <row r="36" spans="1:27" ht="48" customHeight="1" x14ac:dyDescent="0.2">
      <c r="A36" s="2"/>
      <c r="B36" s="46" t="s">
        <v>38</v>
      </c>
      <c r="C36" s="46"/>
      <c r="D36" s="46"/>
      <c r="E36" s="46"/>
      <c r="F36" s="46"/>
      <c r="G36" s="46"/>
      <c r="H36" s="10">
        <f>$I$33/5</f>
        <v>4</v>
      </c>
      <c r="I36" s="11">
        <f>IF(COUNTA(J36:M36)&gt;1,"Marca Doble",IF(J36="X",2/2*H36,IF(K36="X",1/2*H36,IF(L36="X",0.5/2*H36,IF(M36="X",0/4*H36,)))))</f>
        <v>0</v>
      </c>
      <c r="J36" s="12"/>
      <c r="K36" s="12"/>
      <c r="L36" s="12"/>
      <c r="M36" s="12"/>
      <c r="N36" s="12"/>
      <c r="O36" s="13"/>
      <c r="P36" s="14"/>
      <c r="Q36" s="2"/>
      <c r="R36" s="2"/>
      <c r="S36" s="2"/>
      <c r="T36" s="2"/>
      <c r="U36" s="2"/>
      <c r="V36" s="2"/>
      <c r="W36" s="2"/>
      <c r="X36" s="2"/>
      <c r="Y36" s="2"/>
      <c r="Z36" s="2"/>
      <c r="AA36" s="2"/>
    </row>
    <row r="37" spans="1:27" ht="26.85" customHeight="1" x14ac:dyDescent="0.2">
      <c r="A37" s="2"/>
      <c r="B37" s="46" t="s">
        <v>39</v>
      </c>
      <c r="C37" s="46"/>
      <c r="D37" s="46"/>
      <c r="E37" s="46"/>
      <c r="F37" s="46"/>
      <c r="G37" s="46"/>
      <c r="H37" s="10">
        <f>$I$33/5</f>
        <v>4</v>
      </c>
      <c r="I37" s="11">
        <f>IF(COUNTA(J37:M37)&gt;1,"Marca Doble",IF(J37="X",2/2*H37,IF(K37="X",1/2*H37,IF(L37="X",0.5/2*H37,IF(M37="X",0/4*H37,)))))</f>
        <v>0</v>
      </c>
      <c r="J37" s="12"/>
      <c r="K37" s="12"/>
      <c r="L37" s="12"/>
      <c r="M37" s="12"/>
      <c r="N37" s="12"/>
      <c r="O37" s="13"/>
      <c r="P37" s="14"/>
      <c r="Q37" s="2"/>
      <c r="R37" s="2"/>
      <c r="S37" s="2"/>
      <c r="T37" s="2"/>
      <c r="U37" s="2"/>
      <c r="V37" s="2"/>
      <c r="W37" s="2"/>
      <c r="X37" s="2"/>
      <c r="Y37" s="2"/>
      <c r="Z37" s="2"/>
      <c r="AA37" s="2"/>
    </row>
    <row r="38" spans="1:27" ht="39" customHeight="1" x14ac:dyDescent="0.2">
      <c r="A38" s="2"/>
      <c r="B38" s="46" t="s">
        <v>40</v>
      </c>
      <c r="C38" s="46"/>
      <c r="D38" s="46"/>
      <c r="E38" s="46"/>
      <c r="F38" s="46"/>
      <c r="G38" s="46"/>
      <c r="H38" s="10">
        <f>$I$33/5</f>
        <v>4</v>
      </c>
      <c r="I38" s="11">
        <f>IF(COUNTA(J38:M38)&gt;1,"Marca Doble",IF(J38="X",2/2*H38,IF(K38="X",1/2*H38,IF(L38="X",0.5/2*H38,IF(M38="X",0/4*H38,)))))</f>
        <v>0</v>
      </c>
      <c r="J38" s="12"/>
      <c r="K38" s="12"/>
      <c r="L38" s="12"/>
      <c r="M38" s="12"/>
      <c r="N38" s="12"/>
      <c r="O38" s="13"/>
      <c r="P38" s="14"/>
      <c r="Q38" s="2"/>
      <c r="R38" s="2"/>
      <c r="S38" s="2"/>
      <c r="T38" s="2"/>
      <c r="U38" s="2"/>
      <c r="V38" s="2"/>
      <c r="W38" s="2"/>
      <c r="X38" s="2"/>
      <c r="Y38" s="2"/>
      <c r="Z38" s="2"/>
      <c r="AA38" s="2"/>
    </row>
    <row r="39" spans="1:27" ht="39.75" customHeight="1" x14ac:dyDescent="0.2">
      <c r="A39" s="2"/>
      <c r="B39" s="45" t="s">
        <v>41</v>
      </c>
      <c r="C39" s="45"/>
      <c r="D39" s="45"/>
      <c r="E39" s="45"/>
      <c r="F39" s="45"/>
      <c r="G39" s="45"/>
      <c r="H39" s="7" t="b">
        <f>SUM(H40:H43)=I39</f>
        <v>1</v>
      </c>
      <c r="I39" s="8">
        <v>10</v>
      </c>
      <c r="J39" s="9" t="s">
        <v>12</v>
      </c>
      <c r="K39" s="9" t="s">
        <v>13</v>
      </c>
      <c r="L39" s="9" t="s">
        <v>14</v>
      </c>
      <c r="M39" s="9" t="s">
        <v>15</v>
      </c>
      <c r="N39" s="9" t="s">
        <v>73</v>
      </c>
      <c r="O39" s="15" t="s">
        <v>10</v>
      </c>
      <c r="P39" s="2"/>
      <c r="Q39" s="2"/>
      <c r="R39" s="2"/>
      <c r="S39" s="2"/>
      <c r="T39" s="2"/>
      <c r="U39" s="2"/>
      <c r="V39" s="2"/>
      <c r="W39" s="2"/>
      <c r="X39" s="2"/>
      <c r="Y39" s="2"/>
      <c r="Z39" s="2"/>
      <c r="AA39" s="2"/>
    </row>
    <row r="40" spans="1:27" ht="26.85" customHeight="1" x14ac:dyDescent="0.2">
      <c r="A40" s="2"/>
      <c r="B40" s="44" t="s">
        <v>42</v>
      </c>
      <c r="C40" s="44"/>
      <c r="D40" s="44"/>
      <c r="E40" s="44"/>
      <c r="F40" s="44"/>
      <c r="G40" s="44"/>
      <c r="H40" s="10">
        <f>$I$39/4</f>
        <v>2.5</v>
      </c>
      <c r="I40" s="11">
        <f>IF(COUNTA(J40:M40)&gt;1,"Marca Doble",IF(J40="X",2/2*H40,IF(K40="X",1/2*H40,IF(L40="X",0.5/2*H40,IF(M40="X",0/4*H40,)))))</f>
        <v>0</v>
      </c>
      <c r="J40" s="12"/>
      <c r="K40" s="12"/>
      <c r="L40" s="12"/>
      <c r="M40" s="12"/>
      <c r="N40" s="12"/>
      <c r="O40" s="13"/>
      <c r="P40" s="2"/>
      <c r="Q40" s="2"/>
      <c r="R40" s="2"/>
      <c r="S40" s="2"/>
      <c r="T40" s="2"/>
      <c r="U40" s="2"/>
      <c r="V40" s="2"/>
      <c r="W40" s="2"/>
      <c r="X40" s="2"/>
      <c r="Y40" s="2"/>
      <c r="Z40" s="2"/>
      <c r="AA40" s="2"/>
    </row>
    <row r="41" spans="1:27" ht="29.25" customHeight="1" x14ac:dyDescent="0.2">
      <c r="A41" s="2"/>
      <c r="B41" s="44" t="s">
        <v>43</v>
      </c>
      <c r="C41" s="44"/>
      <c r="D41" s="44"/>
      <c r="E41" s="44"/>
      <c r="F41" s="44"/>
      <c r="G41" s="44"/>
      <c r="H41" s="10">
        <f>$I$39/4</f>
        <v>2.5</v>
      </c>
      <c r="I41" s="11">
        <f>IF(COUNTA(J41:M41)&gt;1,"Marca Doble",IF(J41="X",2/2*H41,IF(K41="X",1/2*H41,IF(L41="X",0.5/2*H41,IF(M41="X",0/4*H41,)))))</f>
        <v>0</v>
      </c>
      <c r="J41" s="12"/>
      <c r="K41" s="12"/>
      <c r="L41" s="12"/>
      <c r="M41" s="12"/>
      <c r="N41" s="12"/>
      <c r="O41" s="13"/>
      <c r="P41" s="14"/>
      <c r="Q41" s="2"/>
      <c r="R41" s="2"/>
      <c r="S41" s="2"/>
      <c r="T41" s="2"/>
      <c r="U41" s="2"/>
      <c r="V41" s="2"/>
      <c r="W41" s="2"/>
      <c r="X41" s="2"/>
      <c r="Y41" s="2"/>
      <c r="Z41" s="2"/>
      <c r="AA41" s="2"/>
    </row>
    <row r="42" spans="1:27" ht="37.5" customHeight="1" x14ac:dyDescent="0.2">
      <c r="A42" s="2"/>
      <c r="B42" s="44" t="s">
        <v>44</v>
      </c>
      <c r="C42" s="44"/>
      <c r="D42" s="44"/>
      <c r="E42" s="44"/>
      <c r="F42" s="44"/>
      <c r="G42" s="44"/>
      <c r="H42" s="10">
        <f>$I$39/4</f>
        <v>2.5</v>
      </c>
      <c r="I42" s="11">
        <f>IF(COUNTA(J42:M42)&gt;1,"Marca Doble",IF(J42="X",2/2*H42,IF(K42="X",1/2*H42,IF(L42="X",0.5/2*H42,IF(M42="X",0/4*H42,)))))</f>
        <v>0</v>
      </c>
      <c r="J42" s="12"/>
      <c r="K42" s="12"/>
      <c r="L42" s="12"/>
      <c r="M42" s="12"/>
      <c r="N42" s="12"/>
      <c r="O42" s="13"/>
      <c r="P42" s="14"/>
      <c r="Q42" s="2"/>
      <c r="R42" s="2"/>
      <c r="S42" s="2"/>
      <c r="T42" s="2"/>
      <c r="U42" s="2"/>
      <c r="V42" s="2"/>
      <c r="W42" s="2"/>
      <c r="X42" s="2"/>
      <c r="Y42" s="2"/>
      <c r="Z42" s="2"/>
      <c r="AA42" s="2"/>
    </row>
    <row r="43" spans="1:27" ht="33" customHeight="1" x14ac:dyDescent="0.2">
      <c r="A43" s="2"/>
      <c r="B43" s="44" t="s">
        <v>45</v>
      </c>
      <c r="C43" s="44"/>
      <c r="D43" s="44"/>
      <c r="E43" s="44"/>
      <c r="F43" s="44"/>
      <c r="G43" s="44"/>
      <c r="H43" s="10">
        <f>$I$39/4</f>
        <v>2.5</v>
      </c>
      <c r="I43" s="11">
        <f>IF(COUNTA(J43:M43)&gt;1,"Marca Doble",IF(J43="X",2/2*H43,IF(K43="X",1/2*H43,IF(L43="X",0.5/2*H43,IF(M43="X",0/4*H43,)))))</f>
        <v>0</v>
      </c>
      <c r="J43" s="12"/>
      <c r="K43" s="12"/>
      <c r="L43" s="12"/>
      <c r="M43" s="12"/>
      <c r="N43" s="12"/>
      <c r="O43" s="13"/>
      <c r="P43" s="14"/>
      <c r="Q43" s="2"/>
      <c r="R43" s="2"/>
      <c r="S43" s="2"/>
      <c r="T43" s="2"/>
      <c r="U43" s="2"/>
      <c r="V43" s="2"/>
      <c r="W43" s="2"/>
      <c r="X43" s="2"/>
      <c r="Y43" s="2"/>
      <c r="Z43" s="2"/>
      <c r="AA43" s="2"/>
    </row>
    <row r="44" spans="1:27" ht="61.5" customHeight="1" x14ac:dyDescent="0.2">
      <c r="A44" s="2"/>
      <c r="B44" s="45" t="s">
        <v>46</v>
      </c>
      <c r="C44" s="45"/>
      <c r="D44" s="45"/>
      <c r="E44" s="45"/>
      <c r="F44" s="45"/>
      <c r="G44" s="45"/>
      <c r="H44" s="7" t="b">
        <f>SUM(H45:H49)=I44</f>
        <v>1</v>
      </c>
      <c r="I44" s="7">
        <v>15</v>
      </c>
      <c r="J44" s="82" t="s">
        <v>12</v>
      </c>
      <c r="K44" s="9" t="s">
        <v>13</v>
      </c>
      <c r="L44" s="9" t="s">
        <v>14</v>
      </c>
      <c r="M44" s="9" t="s">
        <v>15</v>
      </c>
      <c r="N44" s="9" t="s">
        <v>73</v>
      </c>
      <c r="O44" s="15" t="s">
        <v>10</v>
      </c>
      <c r="P44" s="14"/>
      <c r="Q44" s="2"/>
      <c r="R44" s="2"/>
      <c r="S44" s="2"/>
      <c r="T44" s="2"/>
      <c r="U44" s="2"/>
      <c r="V44" s="2"/>
      <c r="W44" s="2"/>
      <c r="X44" s="2"/>
      <c r="Y44" s="2"/>
      <c r="Z44" s="2"/>
      <c r="AA44" s="2"/>
    </row>
    <row r="45" spans="1:27" ht="42" customHeight="1" x14ac:dyDescent="0.2">
      <c r="A45" s="2"/>
      <c r="B45" s="42" t="s">
        <v>47</v>
      </c>
      <c r="C45" s="42"/>
      <c r="D45" s="42"/>
      <c r="E45" s="42"/>
      <c r="F45" s="42"/>
      <c r="G45" s="42"/>
      <c r="H45" s="10">
        <f>$I$44/5</f>
        <v>3</v>
      </c>
      <c r="I45" s="11">
        <f>IF(COUNTA(J45:M45)&gt;1,"Marca Doble",IF(J45="X",2/2*H45,IF(K45="X",1/2*H45,IF(L45="X",0.5/2*H45,IF(M45="X",0/4*H45,)))))</f>
        <v>0</v>
      </c>
      <c r="J45" s="12"/>
      <c r="K45" s="12"/>
      <c r="L45" s="12"/>
      <c r="M45" s="12"/>
      <c r="N45" s="12"/>
      <c r="O45" s="13"/>
      <c r="P45" s="14"/>
      <c r="Q45" s="2"/>
      <c r="R45" s="2"/>
      <c r="S45" s="2"/>
      <c r="T45" s="2"/>
      <c r="U45" s="2"/>
      <c r="V45" s="2"/>
      <c r="W45" s="2"/>
      <c r="X45" s="2"/>
      <c r="Y45" s="2"/>
      <c r="Z45" s="2"/>
      <c r="AA45" s="2"/>
    </row>
    <row r="46" spans="1:27" ht="57" customHeight="1" x14ac:dyDescent="0.2">
      <c r="A46" s="2"/>
      <c r="B46" s="42" t="s">
        <v>48</v>
      </c>
      <c r="C46" s="42"/>
      <c r="D46" s="42"/>
      <c r="E46" s="42"/>
      <c r="F46" s="42"/>
      <c r="G46" s="42"/>
      <c r="H46" s="10">
        <f>$I$44/5</f>
        <v>3</v>
      </c>
      <c r="I46" s="11">
        <f>IF(COUNTA(J46:M46)&gt;1,"Marca Doble",IF(J46="X",2/2*H46,IF(K46="X",1/2*H46,IF(L46="X",0.5/2*H46,IF(M46="X",0/4*H46,)))))</f>
        <v>0</v>
      </c>
      <c r="J46" s="12"/>
      <c r="K46" s="12"/>
      <c r="L46" s="12"/>
      <c r="M46" s="12"/>
      <c r="N46" s="12"/>
      <c r="O46" s="13"/>
      <c r="P46" s="14"/>
      <c r="Q46" s="2"/>
      <c r="R46" s="2"/>
      <c r="S46" s="2"/>
      <c r="T46" s="2"/>
      <c r="U46" s="2"/>
      <c r="V46" s="2"/>
      <c r="W46" s="2"/>
      <c r="X46" s="2"/>
      <c r="Y46" s="2"/>
      <c r="Z46" s="2"/>
      <c r="AA46" s="2"/>
    </row>
    <row r="47" spans="1:27" ht="48.75" customHeight="1" x14ac:dyDescent="0.2">
      <c r="A47" s="2"/>
      <c r="B47" s="42" t="s">
        <v>49</v>
      </c>
      <c r="C47" s="42"/>
      <c r="D47" s="42"/>
      <c r="E47" s="42"/>
      <c r="F47" s="42"/>
      <c r="G47" s="42"/>
      <c r="H47" s="10">
        <f>$I$44/5</f>
        <v>3</v>
      </c>
      <c r="I47" s="11">
        <f>IF(COUNTA(J47:M47)&gt;1,"Marca Doble",IF(J47="X",2/2*H47,IF(K47="X",1/2*H47,IF(L47="X",0.5/2*H47,IF(M47="X",0/4*H47,)))))</f>
        <v>0</v>
      </c>
      <c r="J47" s="12"/>
      <c r="K47" s="12"/>
      <c r="L47" s="12"/>
      <c r="M47" s="12"/>
      <c r="N47" s="12"/>
      <c r="O47" s="13"/>
      <c r="P47" s="14"/>
      <c r="Q47" s="2"/>
      <c r="R47" s="2"/>
      <c r="S47" s="2"/>
      <c r="T47" s="2"/>
      <c r="U47" s="2"/>
      <c r="V47" s="2"/>
      <c r="W47" s="2"/>
      <c r="X47" s="2"/>
      <c r="Y47" s="2"/>
      <c r="Z47" s="2"/>
      <c r="AA47" s="2"/>
    </row>
    <row r="48" spans="1:27" ht="41.25" customHeight="1" x14ac:dyDescent="0.2">
      <c r="A48" s="2"/>
      <c r="B48" s="42" t="s">
        <v>50</v>
      </c>
      <c r="C48" s="42"/>
      <c r="D48" s="42"/>
      <c r="E48" s="42"/>
      <c r="F48" s="42"/>
      <c r="G48" s="42"/>
      <c r="H48" s="10">
        <f>$I$44/5</f>
        <v>3</v>
      </c>
      <c r="I48" s="11">
        <f>IF(COUNTA(J48:M48)&gt;1,"Marca Doble",IF(J48="X",2/2*H48,IF(K48="X",1/2*H48,IF(L48="X",0.5/2*H48,IF(M48="X",0/4*H48,)))))</f>
        <v>0</v>
      </c>
      <c r="J48" s="12"/>
      <c r="K48" s="12"/>
      <c r="L48" s="12"/>
      <c r="M48" s="12"/>
      <c r="N48" s="12"/>
      <c r="O48" s="13"/>
      <c r="P48" s="14"/>
      <c r="Q48" s="2"/>
      <c r="R48" s="2"/>
      <c r="S48" s="2"/>
      <c r="T48" s="2"/>
      <c r="U48" s="2"/>
      <c r="V48" s="2"/>
      <c r="W48" s="2"/>
      <c r="X48" s="2"/>
      <c r="Y48" s="2"/>
      <c r="Z48" s="2"/>
      <c r="AA48" s="2"/>
    </row>
    <row r="49" spans="1:27" ht="33" customHeight="1" x14ac:dyDescent="0.2">
      <c r="A49" s="2"/>
      <c r="B49" s="43" t="s">
        <v>51</v>
      </c>
      <c r="C49" s="43"/>
      <c r="D49" s="43"/>
      <c r="E49" s="43"/>
      <c r="F49" s="43"/>
      <c r="G49" s="43"/>
      <c r="H49" s="10">
        <f>$I$44/5</f>
        <v>3</v>
      </c>
      <c r="I49" s="11">
        <f>IF(COUNTA(J49:M49)&gt;1,"Marca Doble",IF(J49="X",2/2*H49,IF(K49="X",1/2*H49,IF(L49="X",0.5/2*H49,IF(M49="X",0/4*H49,)))))</f>
        <v>0</v>
      </c>
      <c r="J49" s="12"/>
      <c r="K49" s="12"/>
      <c r="L49" s="12"/>
      <c r="M49" s="12"/>
      <c r="N49" s="12"/>
      <c r="O49" s="13"/>
      <c r="P49" s="14"/>
      <c r="Q49" s="2"/>
      <c r="R49" s="2"/>
      <c r="S49" s="2"/>
      <c r="T49" s="2"/>
      <c r="U49" s="2"/>
      <c r="V49" s="2"/>
      <c r="W49" s="2"/>
      <c r="X49" s="2"/>
      <c r="Y49" s="2"/>
      <c r="Z49" s="2"/>
      <c r="AA49" s="2"/>
    </row>
    <row r="50" spans="1:27" ht="31.5" customHeight="1" x14ac:dyDescent="0.2">
      <c r="A50" s="2"/>
      <c r="B50" s="40" t="s">
        <v>52</v>
      </c>
      <c r="C50" s="40"/>
      <c r="D50" s="40"/>
      <c r="E50" s="40"/>
      <c r="F50" s="40"/>
      <c r="G50" s="40"/>
      <c r="H50" s="17">
        <f>SUM(H14:H49)</f>
        <v>100.00000000000001</v>
      </c>
      <c r="I50" s="18">
        <f>SUM(I14:I49)-100</f>
        <v>0</v>
      </c>
      <c r="J50" s="41"/>
      <c r="K50" s="41"/>
      <c r="L50" s="41"/>
      <c r="M50" s="41"/>
      <c r="N50" s="41"/>
      <c r="O50" s="41"/>
      <c r="P50" s="2"/>
      <c r="Q50" s="2"/>
      <c r="R50" s="2"/>
      <c r="S50" s="2"/>
      <c r="T50" s="2"/>
      <c r="U50" s="2"/>
      <c r="V50" s="2"/>
      <c r="W50" s="2"/>
      <c r="X50" s="2"/>
      <c r="Y50" s="2"/>
      <c r="Z50" s="2"/>
      <c r="AA50" s="2"/>
    </row>
    <row r="51" spans="1:27" ht="15.75" customHeight="1" x14ac:dyDescent="0.2">
      <c r="A51" s="2"/>
      <c r="B51" s="78" t="s">
        <v>74</v>
      </c>
      <c r="C51" s="78"/>
      <c r="D51" s="78"/>
      <c r="E51" s="78"/>
      <c r="F51" s="78"/>
      <c r="G51" s="78"/>
      <c r="H51" s="78"/>
      <c r="I51" s="78"/>
      <c r="J51" s="78"/>
      <c r="K51" s="78"/>
      <c r="L51" s="78"/>
      <c r="M51" s="78"/>
      <c r="N51" s="78"/>
      <c r="O51" s="78"/>
      <c r="P51" s="2"/>
      <c r="Q51" s="2"/>
      <c r="R51" s="2"/>
      <c r="S51" s="2"/>
      <c r="T51" s="2"/>
      <c r="U51" s="2"/>
      <c r="V51" s="2"/>
      <c r="W51" s="2"/>
      <c r="X51" s="2"/>
      <c r="Y51" s="2"/>
      <c r="Z51" s="2"/>
      <c r="AA51" s="2"/>
    </row>
    <row r="52" spans="1:27"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5.7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5.7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5.7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48576" ht="12.75" customHeight="1" x14ac:dyDescent="0.2"/>
  </sheetData>
  <sheetProtection algorithmName="SHA-512" hashValue="2LPHK0jt8JXjneyspoP0PkIzKl3Z+r19Xe+1ixbDedKSCPE7x2wU9w3v7fDtN0AFdqvN8AOBFGEMvlrC5Rg89w==" saltValue="GaaqnqRuJdp33g3NVt33nQ==" spinCount="100000" sheet="1" objects="1" scenarios="1"/>
  <mergeCells count="51">
    <mergeCell ref="B2:O2"/>
    <mergeCell ref="B3:O3"/>
    <mergeCell ref="B5:O5"/>
    <mergeCell ref="B6:O6"/>
    <mergeCell ref="B7:O7"/>
    <mergeCell ref="B4:O4"/>
    <mergeCell ref="B8:O8"/>
    <mergeCell ref="B9:O9"/>
    <mergeCell ref="B10:O10"/>
    <mergeCell ref="B11:O11"/>
    <mergeCell ref="B13:G13"/>
    <mergeCell ref="O13:O14"/>
    <mergeCell ref="B14:G14"/>
    <mergeCell ref="J13:N13"/>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50:G50"/>
    <mergeCell ref="J50:O50"/>
    <mergeCell ref="B45:G45"/>
    <mergeCell ref="B46:G46"/>
    <mergeCell ref="B47:G47"/>
    <mergeCell ref="B48:G48"/>
    <mergeCell ref="B49:G49"/>
  </mergeCells>
  <conditionalFormatting sqref="J15:J19">
    <cfRule type="containsText" dxfId="16" priority="2" operator="containsText" text="x">
      <formula>NOT(ISERROR(SEARCH("x",J15)))</formula>
    </cfRule>
  </conditionalFormatting>
  <conditionalFormatting sqref="J21:J25 J27:J32 J34:J38 J40:J43 J45:J49">
    <cfRule type="containsText" dxfId="15" priority="3" operator="containsText" text="x">
      <formula>NOT(ISERROR(SEARCH("x",J21)))</formula>
    </cfRule>
  </conditionalFormatting>
  <conditionalFormatting sqref="K15:K19 K21:K25 K27:K32 K34:K38 K40:K43 K45:K49">
    <cfRule type="containsText" dxfId="14" priority="4" operator="containsText" text="x">
      <formula>NOT(ISERROR(SEARCH("x",K15)))</formula>
    </cfRule>
  </conditionalFormatting>
  <conditionalFormatting sqref="L15:L19">
    <cfRule type="containsText" dxfId="13" priority="5" operator="containsText" text="x">
      <formula>NOT(ISERROR(SEARCH("x",L15)))</formula>
    </cfRule>
  </conditionalFormatting>
  <conditionalFormatting sqref="L21:L25 L34:L38 L45:L49">
    <cfRule type="containsText" dxfId="12" priority="6" operator="containsText" text="x">
      <formula>NOT(ISERROR(SEARCH("x",L21)))</formula>
    </cfRule>
  </conditionalFormatting>
  <conditionalFormatting sqref="L27:L32">
    <cfRule type="containsText" dxfId="11" priority="7" operator="containsText" text="x">
      <formula>NOT(ISERROR(SEARCH("x",L27)))</formula>
    </cfRule>
  </conditionalFormatting>
  <conditionalFormatting sqref="L40:L43">
    <cfRule type="containsText" dxfId="10" priority="8" operator="containsText" text="x">
      <formula>NOT(ISERROR(SEARCH("x",L40)))</formula>
    </cfRule>
  </conditionalFormatting>
  <conditionalFormatting sqref="M15:N19">
    <cfRule type="containsText" dxfId="9" priority="9" operator="containsText" text="x">
      <formula>NOT(ISERROR(SEARCH("x",M15)))</formula>
    </cfRule>
  </conditionalFormatting>
  <conditionalFormatting sqref="M21:N25 M40:N43 M45:N49">
    <cfRule type="containsText" dxfId="8" priority="10" operator="containsText" text="x">
      <formula>NOT(ISERROR(SEARCH("x",M21)))</formula>
    </cfRule>
  </conditionalFormatting>
  <conditionalFormatting sqref="M27:N32">
    <cfRule type="containsText" dxfId="7" priority="11" operator="containsText" text="x">
      <formula>NOT(ISERROR(SEARCH("x",M27)))</formula>
    </cfRule>
  </conditionalFormatting>
  <conditionalFormatting sqref="M34:N38">
    <cfRule type="containsText" dxfId="6" priority="12" operator="containsText" text="x">
      <formula>NOT(ISERROR(SEARCH("x",M34)))</formula>
    </cfRule>
  </conditionalFormatting>
  <pageMargins left="0.74791666666666701" right="0.74791666666666701" top="1.37777777777778" bottom="1.37777777777778" header="0.511811023622047" footer="0.511811023622047"/>
  <pageSetup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prompt="Caracter inválido - Por favor marque solamente con la letra x." xr:uid="{00000000-0002-0000-0000-000000000000}">
          <x14:formula1>
            <xm:f>Sheet1!$A$1</xm:f>
          </x14:formula1>
          <x14:formula2>
            <xm:f>0</xm:f>
          </x14:formula2>
          <xm:sqref>J15:N19 J21:N25 K27:N30 J31:N32 J34:N38 K40:K43 J41:J43 M41:N43 J45:N49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Normal="100" workbookViewId="0"/>
  </sheetViews>
  <sheetFormatPr baseColWidth="10" defaultColWidth="10.109375" defaultRowHeight="15" x14ac:dyDescent="0.2"/>
  <cols>
    <col min="1" max="1" width="1.6640625" customWidth="1"/>
    <col min="2" max="6" width="11.88671875" customWidth="1"/>
    <col min="7" max="7" width="5.33203125" customWidth="1"/>
    <col min="8" max="8" width="0.44140625" hidden="1" customWidth="1"/>
    <col min="9" max="9" width="11.5546875" customWidth="1"/>
    <col min="10" max="10" width="14.109375" customWidth="1"/>
    <col min="11" max="12" width="11.6640625" customWidth="1"/>
    <col min="13" max="13" width="10.33203125" customWidth="1"/>
    <col min="14" max="14" width="36.44140625" customWidth="1"/>
    <col min="15" max="15" width="11.88671875" customWidth="1"/>
    <col min="16" max="26" width="11.5546875" customWidth="1"/>
  </cols>
  <sheetData>
    <row r="1" spans="1:26" x14ac:dyDescent="0.2">
      <c r="A1" s="2"/>
      <c r="B1" s="2"/>
      <c r="C1" s="2"/>
      <c r="D1" s="2"/>
      <c r="E1" s="2"/>
      <c r="F1" s="2"/>
      <c r="G1" s="2"/>
      <c r="H1" s="2"/>
      <c r="I1" s="2"/>
      <c r="J1" s="2"/>
      <c r="K1" s="2"/>
      <c r="L1" s="2"/>
      <c r="M1" s="2"/>
      <c r="N1" s="2"/>
      <c r="O1" s="2"/>
      <c r="P1" s="2"/>
      <c r="Q1" s="2"/>
      <c r="R1" s="2"/>
      <c r="S1" s="2"/>
      <c r="T1" s="2"/>
      <c r="U1" s="2"/>
      <c r="V1" s="2"/>
      <c r="W1" s="2"/>
      <c r="X1" s="2"/>
      <c r="Y1" s="2"/>
      <c r="Z1" s="2"/>
    </row>
    <row r="2" spans="1:26" ht="45.75" customHeight="1" x14ac:dyDescent="0.2">
      <c r="A2" s="2"/>
      <c r="B2" s="54" t="s">
        <v>0</v>
      </c>
      <c r="C2" s="54"/>
      <c r="D2" s="54"/>
      <c r="E2" s="54"/>
      <c r="F2" s="54"/>
      <c r="G2" s="54"/>
      <c r="H2" s="54"/>
      <c r="I2" s="54"/>
      <c r="J2" s="54"/>
      <c r="K2" s="54"/>
      <c r="L2" s="54"/>
      <c r="M2" s="54"/>
      <c r="N2" s="54"/>
      <c r="O2" s="2"/>
      <c r="P2" s="2"/>
      <c r="Q2" s="2"/>
      <c r="R2" s="2"/>
      <c r="S2" s="2"/>
      <c r="T2" s="2"/>
      <c r="U2" s="2"/>
      <c r="V2" s="2"/>
      <c r="W2" s="2"/>
      <c r="X2" s="2"/>
      <c r="Y2" s="2"/>
      <c r="Z2" s="2"/>
    </row>
    <row r="3" spans="1:26" ht="21" customHeight="1" x14ac:dyDescent="0.2">
      <c r="A3" s="2"/>
      <c r="B3" s="54" t="s">
        <v>53</v>
      </c>
      <c r="C3" s="54"/>
      <c r="D3" s="54"/>
      <c r="E3" s="54"/>
      <c r="F3" s="54"/>
      <c r="G3" s="54"/>
      <c r="H3" s="54"/>
      <c r="I3" s="54"/>
      <c r="J3" s="54"/>
      <c r="K3" s="54"/>
      <c r="L3" s="54"/>
      <c r="M3" s="54"/>
      <c r="N3" s="54"/>
      <c r="O3" s="2"/>
      <c r="P3" s="2"/>
      <c r="Q3" s="2"/>
      <c r="R3" s="2"/>
      <c r="S3" s="2"/>
      <c r="T3" s="2"/>
      <c r="U3" s="2"/>
      <c r="V3" s="2"/>
      <c r="W3" s="2"/>
      <c r="X3" s="2"/>
      <c r="Y3" s="2"/>
      <c r="Z3" s="2"/>
    </row>
    <row r="4" spans="1:26" ht="26.25" customHeight="1" x14ac:dyDescent="0.2">
      <c r="A4" s="2"/>
      <c r="B4" s="55" t="s">
        <v>54</v>
      </c>
      <c r="C4" s="55"/>
      <c r="D4" s="55"/>
      <c r="E4" s="55"/>
      <c r="F4" s="55"/>
      <c r="G4" s="55"/>
      <c r="H4" s="55"/>
      <c r="I4" s="55"/>
      <c r="J4" s="55"/>
      <c r="K4" s="55"/>
      <c r="L4" s="55"/>
      <c r="M4" s="55"/>
      <c r="N4" s="55"/>
      <c r="O4" s="2"/>
      <c r="P4" s="2"/>
      <c r="Q4" s="2"/>
      <c r="R4" s="2"/>
      <c r="S4" s="2"/>
      <c r="T4" s="2"/>
      <c r="U4" s="2"/>
      <c r="V4" s="2"/>
      <c r="W4" s="2"/>
      <c r="X4" s="2"/>
      <c r="Y4" s="2"/>
      <c r="Z4" s="2"/>
    </row>
    <row r="5" spans="1:26" ht="59.25" customHeight="1" x14ac:dyDescent="0.2">
      <c r="A5" s="2"/>
      <c r="B5" s="61" t="s">
        <v>55</v>
      </c>
      <c r="C5" s="61"/>
      <c r="D5" s="61"/>
      <c r="E5" s="61"/>
      <c r="F5" s="61"/>
      <c r="G5" s="61"/>
      <c r="H5" s="61"/>
      <c r="I5" s="61"/>
      <c r="J5" s="61"/>
      <c r="K5" s="61"/>
      <c r="L5" s="61"/>
      <c r="M5" s="61"/>
      <c r="N5" s="61"/>
      <c r="O5" s="2"/>
      <c r="P5" s="2"/>
      <c r="Q5" s="2"/>
      <c r="R5" s="2"/>
      <c r="S5" s="2"/>
      <c r="T5" s="2"/>
      <c r="U5" s="2"/>
      <c r="V5" s="2"/>
      <c r="W5" s="2"/>
      <c r="X5" s="2"/>
      <c r="Y5" s="2"/>
      <c r="Z5" s="2"/>
    </row>
    <row r="6" spans="1:26" ht="22.5" customHeight="1" x14ac:dyDescent="0.2">
      <c r="A6" s="2"/>
      <c r="B6" s="59" t="s">
        <v>3</v>
      </c>
      <c r="C6" s="59"/>
      <c r="D6" s="59"/>
      <c r="E6" s="59"/>
      <c r="F6" s="59"/>
      <c r="G6" s="59"/>
      <c r="H6" s="59"/>
      <c r="I6" s="59"/>
      <c r="J6" s="59"/>
      <c r="K6" s="59"/>
      <c r="L6" s="59"/>
      <c r="M6" s="59"/>
      <c r="N6" s="59"/>
      <c r="O6" s="2"/>
      <c r="P6" s="2"/>
      <c r="Q6" s="2"/>
      <c r="R6" s="2"/>
      <c r="S6" s="2"/>
      <c r="T6" s="2"/>
      <c r="U6" s="2"/>
      <c r="V6" s="2"/>
      <c r="W6" s="2"/>
      <c r="X6" s="2"/>
      <c r="Y6" s="2"/>
      <c r="Z6" s="2"/>
    </row>
    <row r="7" spans="1:26" ht="22.5" customHeight="1" x14ac:dyDescent="0.2">
      <c r="A7" s="2"/>
      <c r="B7" s="59" t="s">
        <v>56</v>
      </c>
      <c r="C7" s="59"/>
      <c r="D7" s="59"/>
      <c r="E7" s="59"/>
      <c r="F7" s="59"/>
      <c r="G7" s="59"/>
      <c r="H7" s="59"/>
      <c r="I7" s="59"/>
      <c r="J7" s="59"/>
      <c r="K7" s="59"/>
      <c r="L7" s="59"/>
      <c r="M7" s="59"/>
      <c r="N7" s="59"/>
      <c r="O7" s="2"/>
      <c r="P7" s="2"/>
      <c r="Q7" s="2"/>
      <c r="R7" s="2"/>
      <c r="S7" s="2"/>
      <c r="T7" s="2"/>
      <c r="U7" s="2"/>
      <c r="V7" s="2"/>
      <c r="W7" s="2"/>
      <c r="X7" s="2"/>
      <c r="Y7" s="2"/>
      <c r="Z7" s="2"/>
    </row>
    <row r="8" spans="1:26" ht="33" customHeight="1" x14ac:dyDescent="0.2">
      <c r="A8" s="2"/>
      <c r="B8" s="59" t="s">
        <v>57</v>
      </c>
      <c r="C8" s="59"/>
      <c r="D8" s="59"/>
      <c r="E8" s="59"/>
      <c r="F8" s="59"/>
      <c r="G8" s="59"/>
      <c r="H8" s="59"/>
      <c r="I8" s="59"/>
      <c r="J8" s="59"/>
      <c r="K8" s="59"/>
      <c r="L8" s="59"/>
      <c r="M8" s="59"/>
      <c r="N8" s="59"/>
      <c r="O8" s="2"/>
      <c r="P8" s="2"/>
      <c r="Q8" s="2"/>
      <c r="R8" s="2"/>
      <c r="S8" s="2"/>
      <c r="T8" s="2"/>
      <c r="U8" s="2"/>
      <c r="V8" s="2"/>
      <c r="W8" s="2"/>
      <c r="X8" s="2"/>
      <c r="Y8" s="2"/>
      <c r="Z8" s="2"/>
    </row>
    <row r="9" spans="1:26" ht="51.75" customHeight="1" x14ac:dyDescent="0.2">
      <c r="A9" s="2"/>
      <c r="B9" s="60" t="s">
        <v>58</v>
      </c>
      <c r="C9" s="60"/>
      <c r="D9" s="60"/>
      <c r="E9" s="60"/>
      <c r="F9" s="60"/>
      <c r="G9" s="60"/>
      <c r="H9" s="6"/>
      <c r="I9" s="1" t="s">
        <v>8</v>
      </c>
      <c r="J9" s="53" t="s">
        <v>9</v>
      </c>
      <c r="K9" s="53"/>
      <c r="L9" s="53"/>
      <c r="M9" s="53"/>
      <c r="N9" s="53" t="s">
        <v>10</v>
      </c>
      <c r="O9" s="2"/>
      <c r="P9" s="2"/>
      <c r="Q9" s="2"/>
      <c r="R9" s="2"/>
      <c r="S9" s="2"/>
      <c r="T9" s="2"/>
      <c r="U9" s="2"/>
      <c r="V9" s="2"/>
      <c r="W9" s="2"/>
      <c r="X9" s="2"/>
      <c r="Y9" s="2"/>
      <c r="Z9" s="2"/>
    </row>
    <row r="10" spans="1:26" ht="50.25" customHeight="1" x14ac:dyDescent="0.2">
      <c r="A10" s="2"/>
      <c r="B10" s="60"/>
      <c r="C10" s="60"/>
      <c r="D10" s="60"/>
      <c r="E10" s="60"/>
      <c r="F10" s="60"/>
      <c r="G10" s="60"/>
      <c r="H10" s="7" t="b">
        <f>SUM(H11:H15)=I10</f>
        <v>1</v>
      </c>
      <c r="I10" s="8">
        <v>100</v>
      </c>
      <c r="J10" s="9" t="s">
        <v>59</v>
      </c>
      <c r="K10" s="9" t="s">
        <v>60</v>
      </c>
      <c r="L10" s="9" t="s">
        <v>14</v>
      </c>
      <c r="M10" s="9" t="s">
        <v>61</v>
      </c>
      <c r="N10" s="53"/>
      <c r="O10" s="2"/>
      <c r="P10" s="2"/>
      <c r="Q10" s="2"/>
      <c r="R10" s="2"/>
      <c r="S10" s="2"/>
      <c r="T10" s="2"/>
      <c r="U10" s="2"/>
      <c r="V10" s="2"/>
      <c r="W10" s="2"/>
      <c r="X10" s="2"/>
      <c r="Y10" s="2"/>
      <c r="Z10" s="2"/>
    </row>
    <row r="11" spans="1:26" ht="45.75" customHeight="1" x14ac:dyDescent="0.2">
      <c r="A11" s="2"/>
      <c r="B11" s="49" t="s">
        <v>62</v>
      </c>
      <c r="C11" s="49"/>
      <c r="D11" s="49"/>
      <c r="E11" s="49"/>
      <c r="F11" s="49"/>
      <c r="G11" s="49"/>
      <c r="H11" s="10">
        <f>$I$10/5</f>
        <v>20</v>
      </c>
      <c r="I11" s="10">
        <f>IF(COUNTA(J11:M11)&gt;1,"Marca Doble",IF(J11="X",2/2*H11,IF(K11="X",1/2*H11,IF(L11="X",0.5/2*H11,IF(M11="X",0/5*H11,)))))</f>
        <v>0</v>
      </c>
      <c r="J11" s="19"/>
      <c r="K11" s="19"/>
      <c r="L11" s="19"/>
      <c r="M11" s="19"/>
      <c r="N11" s="20"/>
      <c r="O11" s="14"/>
      <c r="P11" s="2"/>
      <c r="Q11" s="2"/>
      <c r="R11" s="2"/>
      <c r="S11" s="2"/>
      <c r="T11" s="2"/>
      <c r="U11" s="2"/>
      <c r="V11" s="2"/>
      <c r="W11" s="2"/>
      <c r="X11" s="2"/>
      <c r="Y11" s="2"/>
      <c r="Z11" s="2"/>
    </row>
    <row r="12" spans="1:26" ht="48" customHeight="1" x14ac:dyDescent="0.2">
      <c r="A12" s="2"/>
      <c r="B12" s="49" t="s">
        <v>63</v>
      </c>
      <c r="C12" s="49"/>
      <c r="D12" s="49"/>
      <c r="E12" s="49"/>
      <c r="F12" s="49"/>
      <c r="G12" s="49"/>
      <c r="H12" s="10">
        <f>$I$10/5</f>
        <v>20</v>
      </c>
      <c r="I12" s="10">
        <f>IF(COUNTA(J12:M12)&gt;1,"Marca Doble",IF(J12="X",2/2*H12,IF(K12="X",1/2*H12,IF(L12="X",0.5/2*H12,IF(M12="X",0/5*H12,)))))</f>
        <v>0</v>
      </c>
      <c r="J12" s="19"/>
      <c r="K12" s="19"/>
      <c r="L12" s="19"/>
      <c r="M12" s="19"/>
      <c r="N12" s="20"/>
      <c r="O12" s="14"/>
      <c r="P12" s="2"/>
      <c r="Q12" s="2"/>
      <c r="R12" s="2"/>
      <c r="S12" s="2"/>
      <c r="T12" s="2"/>
      <c r="U12" s="2"/>
      <c r="V12" s="2"/>
      <c r="W12" s="2"/>
      <c r="X12" s="2"/>
      <c r="Y12" s="2"/>
      <c r="Z12" s="2"/>
    </row>
    <row r="13" spans="1:26" ht="39" customHeight="1" x14ac:dyDescent="0.2">
      <c r="A13" s="2"/>
      <c r="B13" s="49" t="s">
        <v>64</v>
      </c>
      <c r="C13" s="49"/>
      <c r="D13" s="49"/>
      <c r="E13" s="49"/>
      <c r="F13" s="49"/>
      <c r="G13" s="49"/>
      <c r="H13" s="10">
        <f>$I$10/5</f>
        <v>20</v>
      </c>
      <c r="I13" s="10">
        <f>IF(COUNTA(J13:M13)&gt;1,"Marca Doble",IF(J13="X",2/2*H13,IF(K13="X",1/2*H13,IF(L13="X",0.5/2*H13,IF(M13="X",0/5*H13,)))))</f>
        <v>0</v>
      </c>
      <c r="J13" s="19"/>
      <c r="K13" s="19"/>
      <c r="L13" s="19"/>
      <c r="M13" s="19"/>
      <c r="N13" s="20"/>
      <c r="O13" s="14"/>
      <c r="P13" s="2"/>
      <c r="Q13" s="2"/>
      <c r="R13" s="2"/>
      <c r="S13" s="2"/>
      <c r="T13" s="2"/>
      <c r="U13" s="2"/>
      <c r="V13" s="2"/>
      <c r="W13" s="2"/>
      <c r="X13" s="2"/>
      <c r="Y13" s="2"/>
      <c r="Z13" s="2"/>
    </row>
    <row r="14" spans="1:26" ht="39" customHeight="1" x14ac:dyDescent="0.2">
      <c r="A14" s="2"/>
      <c r="B14" s="49" t="s">
        <v>65</v>
      </c>
      <c r="C14" s="49"/>
      <c r="D14" s="49"/>
      <c r="E14" s="49"/>
      <c r="F14" s="49"/>
      <c r="G14" s="49"/>
      <c r="H14" s="10">
        <f>$I$10/5</f>
        <v>20</v>
      </c>
      <c r="I14" s="10">
        <f>IF(COUNTA(J14:M14)&gt;1,"Marca Doble",IF(J14="X",2/2*H14,IF(K14="X",1/2*H14,IF(L14="X",0.5/2*H14,IF(M14="X",0/5*H14,)))))</f>
        <v>0</v>
      </c>
      <c r="J14" s="19"/>
      <c r="K14" s="19"/>
      <c r="L14" s="19"/>
      <c r="M14" s="19"/>
      <c r="N14" s="20"/>
      <c r="O14" s="14"/>
      <c r="P14" s="2"/>
      <c r="Q14" s="2"/>
      <c r="R14" s="2"/>
      <c r="S14" s="2"/>
      <c r="T14" s="2"/>
      <c r="U14" s="2"/>
      <c r="V14" s="2"/>
      <c r="W14" s="2"/>
      <c r="X14" s="2"/>
      <c r="Y14" s="2"/>
      <c r="Z14" s="2"/>
    </row>
    <row r="15" spans="1:26" ht="37.5" customHeight="1" x14ac:dyDescent="0.2">
      <c r="A15" s="2"/>
      <c r="B15" s="49" t="s">
        <v>66</v>
      </c>
      <c r="C15" s="49"/>
      <c r="D15" s="49"/>
      <c r="E15" s="49"/>
      <c r="F15" s="49"/>
      <c r="G15" s="49"/>
      <c r="H15" s="10">
        <f>$I$10/5</f>
        <v>20</v>
      </c>
      <c r="I15" s="10">
        <f>IF(COUNTA(J15:M15)&gt;1,"Marca Doble",IF(J15="X",2/2*H15,IF(K15="X",1/2*H15,IF(L15="X",0.5/2*H15,IF(M15="X",0/5*H15,)))))</f>
        <v>0</v>
      </c>
      <c r="J15" s="19"/>
      <c r="K15" s="19"/>
      <c r="L15" s="19"/>
      <c r="M15" s="19"/>
      <c r="N15" s="20"/>
      <c r="O15" s="14"/>
      <c r="P15" s="2"/>
      <c r="Q15" s="2"/>
      <c r="R15" s="2"/>
      <c r="S15" s="2"/>
      <c r="T15" s="2"/>
      <c r="U15" s="2"/>
      <c r="V15" s="2"/>
      <c r="W15" s="2"/>
      <c r="X15" s="2"/>
      <c r="Y15" s="2"/>
      <c r="Z15" s="2"/>
    </row>
    <row r="16" spans="1:26" ht="15" customHeight="1" x14ac:dyDescent="0.2">
      <c r="A16" s="2"/>
      <c r="B16" s="40" t="s">
        <v>67</v>
      </c>
      <c r="C16" s="40"/>
      <c r="D16" s="40"/>
      <c r="E16" s="40"/>
      <c r="F16" s="40"/>
      <c r="G16" s="40"/>
      <c r="H16" s="21">
        <f>SUM(H10:H15)</f>
        <v>100</v>
      </c>
      <c r="I16" s="22">
        <f>SUM(I11:I15)</f>
        <v>0</v>
      </c>
      <c r="J16" s="57" t="s">
        <v>68</v>
      </c>
      <c r="K16" s="57"/>
      <c r="L16" s="57"/>
      <c r="M16" s="57"/>
      <c r="N16" s="57"/>
      <c r="O16" s="2"/>
      <c r="P16" s="2"/>
      <c r="Q16" s="2"/>
      <c r="R16" s="2"/>
      <c r="S16" s="2"/>
      <c r="T16" s="2"/>
      <c r="U16" s="2"/>
      <c r="V16" s="2"/>
      <c r="W16" s="2"/>
      <c r="X16" s="2"/>
      <c r="Y16" s="2"/>
      <c r="Z16" s="2"/>
    </row>
    <row r="17" spans="1:26" ht="24" customHeight="1" x14ac:dyDescent="0.2">
      <c r="A17" s="2"/>
      <c r="B17" s="58" t="s">
        <v>69</v>
      </c>
      <c r="C17" s="58"/>
      <c r="D17" s="58"/>
      <c r="E17" s="58"/>
      <c r="F17" s="58"/>
      <c r="G17" s="58"/>
      <c r="H17" s="2"/>
      <c r="I17" s="22">
        <f>I16+' Evaluación proyecto'!I50</f>
        <v>0</v>
      </c>
      <c r="J17" s="57"/>
      <c r="K17" s="57"/>
      <c r="L17" s="57"/>
      <c r="M17" s="57"/>
      <c r="N17" s="57"/>
      <c r="O17" s="2"/>
      <c r="P17" s="2"/>
      <c r="Q17" s="2"/>
      <c r="R17" s="2"/>
      <c r="S17" s="2"/>
      <c r="T17" s="2"/>
      <c r="U17" s="2"/>
      <c r="V17" s="2"/>
      <c r="W17" s="2"/>
      <c r="X17" s="2"/>
      <c r="Y17" s="2"/>
      <c r="Z17" s="2"/>
    </row>
    <row r="18" spans="1:26" x14ac:dyDescent="0.2">
      <c r="A18" s="2"/>
      <c r="B18" s="2"/>
      <c r="C18" s="2"/>
      <c r="D18" s="2"/>
      <c r="E18" s="2"/>
      <c r="F18" s="2"/>
      <c r="G18" s="2"/>
      <c r="H18" s="2"/>
      <c r="I18" s="23"/>
      <c r="J18" s="2"/>
      <c r="K18" s="2"/>
      <c r="L18" s="2"/>
      <c r="M18" s="2"/>
      <c r="N18" s="2"/>
      <c r="O18" s="2"/>
      <c r="P18" s="2"/>
      <c r="Q18" s="2"/>
      <c r="R18" s="2"/>
      <c r="S18" s="2"/>
      <c r="T18" s="2"/>
      <c r="U18" s="2"/>
      <c r="V18" s="2"/>
      <c r="W18" s="2"/>
      <c r="X18" s="2"/>
      <c r="Y18" s="2"/>
      <c r="Z18" s="2"/>
    </row>
    <row r="19" spans="1:2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9">
    <mergeCell ref="B2:N2"/>
    <mergeCell ref="B3:N3"/>
    <mergeCell ref="B4:N4"/>
    <mergeCell ref="B5:N5"/>
    <mergeCell ref="B6:N6"/>
    <mergeCell ref="B7:N7"/>
    <mergeCell ref="B8:N8"/>
    <mergeCell ref="B9:G10"/>
    <mergeCell ref="J9:M9"/>
    <mergeCell ref="N9:N10"/>
    <mergeCell ref="B16:G16"/>
    <mergeCell ref="J16:N16"/>
    <mergeCell ref="B17:G17"/>
    <mergeCell ref="J17:N17"/>
    <mergeCell ref="B11:G11"/>
    <mergeCell ref="B12:G12"/>
    <mergeCell ref="B13:G13"/>
    <mergeCell ref="B14:G14"/>
    <mergeCell ref="B15:G15"/>
  </mergeCells>
  <conditionalFormatting sqref="J11:J15">
    <cfRule type="containsText" dxfId="5" priority="2" operator="containsText" text="x">
      <formula>NOT(ISERROR(SEARCH("x",J11)))</formula>
    </cfRule>
  </conditionalFormatting>
  <conditionalFormatting sqref="K11:L15">
    <cfRule type="containsText" dxfId="4" priority="3" operator="containsText" text="x">
      <formula>NOT(ISERROR(SEARCH("x",K11)))</formula>
    </cfRule>
  </conditionalFormatting>
  <conditionalFormatting sqref="M11:M15">
    <cfRule type="containsText" dxfId="3" priority="4" operator="containsText" text="x">
      <formula>NOT(ISERROR(SEARCH("x",M11)))</formula>
    </cfRule>
  </conditionalFormatting>
  <pageMargins left="0.74791666666666701" right="0.74791666666666701" top="1.37777777777778" bottom="1.37777777777778"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19"/>
  <sheetViews>
    <sheetView tabSelected="1" topLeftCell="B1" zoomScale="110" zoomScaleNormal="110" workbookViewId="0">
      <selection activeCell="J1" sqref="J1"/>
    </sheetView>
  </sheetViews>
  <sheetFormatPr baseColWidth="10" defaultColWidth="11.5546875" defaultRowHeight="15" x14ac:dyDescent="0.2"/>
  <cols>
    <col min="1" max="1" width="1.6640625" style="24" customWidth="1"/>
    <col min="2" max="6" width="11.88671875" style="24" customWidth="1"/>
    <col min="7" max="7" width="5.33203125" style="24" customWidth="1"/>
    <col min="8" max="8" width="10.21875" style="24" hidden="1" customWidth="1"/>
    <col min="9" max="9" width="11.5546875" style="24"/>
    <col min="10" max="10" width="14.109375" style="24" customWidth="1"/>
    <col min="11" max="12" width="11.6640625" style="24" customWidth="1"/>
    <col min="13" max="13" width="10.33203125" style="24" customWidth="1"/>
    <col min="14" max="14" width="36.44140625" style="24" customWidth="1"/>
    <col min="15" max="64" width="11.88671875" style="24" customWidth="1"/>
    <col min="65" max="65" width="11.5546875" style="24"/>
  </cols>
  <sheetData>
    <row r="2" spans="1:15" ht="45.75" customHeight="1" x14ac:dyDescent="0.2">
      <c r="B2" s="69" t="s">
        <v>0</v>
      </c>
      <c r="C2" s="69"/>
      <c r="D2" s="69"/>
      <c r="E2" s="69"/>
      <c r="F2" s="69"/>
      <c r="G2" s="69"/>
      <c r="H2" s="69"/>
      <c r="I2" s="69"/>
      <c r="J2" s="69"/>
      <c r="K2" s="69"/>
      <c r="L2" s="69"/>
      <c r="M2" s="69"/>
      <c r="N2" s="69"/>
    </row>
    <row r="3" spans="1:15" ht="21" customHeight="1" x14ac:dyDescent="0.2">
      <c r="B3" s="69" t="s">
        <v>81</v>
      </c>
      <c r="C3" s="69"/>
      <c r="D3" s="69"/>
      <c r="E3" s="69"/>
      <c r="F3" s="69"/>
      <c r="G3" s="69"/>
      <c r="H3" s="69"/>
      <c r="I3" s="69"/>
      <c r="J3" s="69"/>
      <c r="K3" s="69"/>
      <c r="L3" s="69"/>
      <c r="M3" s="69"/>
      <c r="N3" s="69"/>
    </row>
    <row r="4" spans="1:15" ht="26.25" customHeight="1" x14ac:dyDescent="0.2">
      <c r="B4" s="70" t="s">
        <v>54</v>
      </c>
      <c r="C4" s="70"/>
      <c r="D4" s="70"/>
      <c r="E4" s="70"/>
      <c r="F4" s="70"/>
      <c r="G4" s="70"/>
      <c r="H4" s="70"/>
      <c r="I4" s="70"/>
      <c r="J4" s="70"/>
      <c r="K4" s="70"/>
      <c r="L4" s="70"/>
      <c r="M4" s="70"/>
      <c r="N4" s="70"/>
    </row>
    <row r="5" spans="1:15" ht="76.7" customHeight="1" x14ac:dyDescent="0.2">
      <c r="A5" s="25"/>
      <c r="B5" s="71" t="s">
        <v>70</v>
      </c>
      <c r="C5" s="71"/>
      <c r="D5" s="71"/>
      <c r="E5" s="71"/>
      <c r="F5" s="71"/>
      <c r="G5" s="71"/>
      <c r="H5" s="71"/>
      <c r="I5" s="71"/>
      <c r="J5" s="71"/>
      <c r="K5" s="71"/>
      <c r="L5" s="71"/>
      <c r="M5" s="71"/>
      <c r="N5" s="71"/>
    </row>
    <row r="6" spans="1:15" ht="22.5" customHeight="1" x14ac:dyDescent="0.2">
      <c r="A6" s="25"/>
      <c r="B6" s="66" t="s">
        <v>3</v>
      </c>
      <c r="C6" s="66"/>
      <c r="D6" s="66"/>
      <c r="E6" s="66"/>
      <c r="F6" s="66"/>
      <c r="G6" s="66"/>
      <c r="H6" s="66"/>
      <c r="I6" s="66"/>
      <c r="J6" s="66"/>
      <c r="K6" s="66"/>
      <c r="L6" s="66"/>
      <c r="M6" s="66"/>
      <c r="N6" s="66"/>
    </row>
    <row r="7" spans="1:15" ht="22.5" customHeight="1" x14ac:dyDescent="0.2">
      <c r="A7" s="25"/>
      <c r="B7" s="66" t="s">
        <v>56</v>
      </c>
      <c r="C7" s="66"/>
      <c r="D7" s="66"/>
      <c r="E7" s="66"/>
      <c r="F7" s="66"/>
      <c r="G7" s="66"/>
      <c r="H7" s="66"/>
      <c r="I7" s="66"/>
      <c r="J7" s="66"/>
      <c r="K7" s="66"/>
      <c r="L7" s="66"/>
      <c r="M7" s="66"/>
      <c r="N7" s="66"/>
    </row>
    <row r="8" spans="1:15" ht="33" customHeight="1" x14ac:dyDescent="0.2">
      <c r="A8" s="25"/>
      <c r="B8" s="66" t="s">
        <v>57</v>
      </c>
      <c r="C8" s="66"/>
      <c r="D8" s="66"/>
      <c r="E8" s="66"/>
      <c r="F8" s="66"/>
      <c r="G8" s="66"/>
      <c r="H8" s="66"/>
      <c r="I8" s="66"/>
      <c r="J8" s="66"/>
      <c r="K8" s="66"/>
      <c r="L8" s="66"/>
      <c r="M8" s="66"/>
      <c r="N8" s="66"/>
    </row>
    <row r="9" spans="1:15" ht="51.75" customHeight="1" x14ac:dyDescent="0.2">
      <c r="A9" s="25"/>
      <c r="B9" s="67" t="s">
        <v>58</v>
      </c>
      <c r="C9" s="67"/>
      <c r="D9" s="67"/>
      <c r="E9" s="67"/>
      <c r="F9" s="67"/>
      <c r="G9" s="67"/>
      <c r="H9" s="26"/>
      <c r="I9" s="27" t="s">
        <v>8</v>
      </c>
      <c r="J9" s="68" t="s">
        <v>9</v>
      </c>
      <c r="K9" s="68"/>
      <c r="L9" s="68"/>
      <c r="M9" s="68"/>
      <c r="N9" s="68" t="s">
        <v>10</v>
      </c>
    </row>
    <row r="10" spans="1:15" ht="50.25" customHeight="1" x14ac:dyDescent="0.2">
      <c r="A10" s="25"/>
      <c r="B10" s="67"/>
      <c r="C10" s="67"/>
      <c r="D10" s="67"/>
      <c r="E10" s="67"/>
      <c r="F10" s="67"/>
      <c r="G10" s="67"/>
      <c r="H10" s="28" t="b">
        <f>SUM(H11:H16)=I10</f>
        <v>1</v>
      </c>
      <c r="I10" s="29">
        <v>100</v>
      </c>
      <c r="J10" s="30" t="s">
        <v>59</v>
      </c>
      <c r="K10" s="30" t="s">
        <v>60</v>
      </c>
      <c r="L10" s="30" t="s">
        <v>14</v>
      </c>
      <c r="M10" s="30" t="s">
        <v>61</v>
      </c>
      <c r="N10" s="68"/>
    </row>
    <row r="11" spans="1:15" ht="29.25" customHeight="1" x14ac:dyDescent="0.2">
      <c r="A11" s="25"/>
      <c r="B11" s="65" t="s">
        <v>80</v>
      </c>
      <c r="C11" s="65"/>
      <c r="D11" s="65"/>
      <c r="E11" s="65"/>
      <c r="F11" s="65"/>
      <c r="G11" s="65"/>
      <c r="H11" s="31">
        <f>$I$10/6</f>
        <v>16.666666666666668</v>
      </c>
      <c r="I11" s="31">
        <f>IF(COUNTA(J11:M11)&gt;1,"Marca Doble",IF(J11="X",2/2*H11,IF(K11="X",1/2*H11,IF(L11="X",0.5/2*H11,IF(M11="X",0/5*H11,)))))</f>
        <v>0</v>
      </c>
      <c r="J11" s="32"/>
      <c r="K11" s="32"/>
      <c r="L11" s="32"/>
      <c r="M11" s="32"/>
      <c r="N11" s="33"/>
      <c r="O11" s="34"/>
    </row>
    <row r="12" spans="1:15" ht="30" customHeight="1" x14ac:dyDescent="0.2">
      <c r="A12" s="25"/>
      <c r="B12" s="65" t="s">
        <v>76</v>
      </c>
      <c r="C12" s="65"/>
      <c r="D12" s="65"/>
      <c r="E12" s="65"/>
      <c r="F12" s="65"/>
      <c r="G12" s="65"/>
      <c r="H12" s="31">
        <f t="shared" ref="H12:H16" si="0">$I$10/6</f>
        <v>16.666666666666668</v>
      </c>
      <c r="I12" s="31">
        <f>IF(COUNTA(J12:M12)&gt;1,"Marca Doble",IF(J12="X",2/2*H12,IF(K12="X",1/2*H12,IF(L12="X",0.5/2*H12,IF(M12="X",0/5*H12,)))))</f>
        <v>0</v>
      </c>
      <c r="J12" s="32"/>
      <c r="K12" s="32"/>
      <c r="L12" s="32"/>
      <c r="M12" s="32"/>
      <c r="N12" s="33"/>
      <c r="O12" s="34"/>
    </row>
    <row r="13" spans="1:15" ht="30" customHeight="1" x14ac:dyDescent="0.2">
      <c r="A13" s="25"/>
      <c r="B13" s="79" t="s">
        <v>75</v>
      </c>
      <c r="C13" s="80"/>
      <c r="D13" s="80"/>
      <c r="E13" s="80"/>
      <c r="F13" s="80"/>
      <c r="G13" s="81"/>
      <c r="H13" s="31">
        <f t="shared" si="0"/>
        <v>16.666666666666668</v>
      </c>
      <c r="I13" s="31">
        <f>IF(COUNTA(J13:M13)&gt;1,"Marca Doble",IF(J13="X",2/2*H13,IF(K13="X",1/2*H13,IF(L13="X",0.5/2*H13,IF(M13="X",0/5*H13,)))))</f>
        <v>0</v>
      </c>
      <c r="J13" s="32"/>
      <c r="K13" s="32"/>
      <c r="L13" s="32"/>
      <c r="M13" s="32"/>
      <c r="N13" s="33"/>
      <c r="O13" s="34"/>
    </row>
    <row r="14" spans="1:15" ht="30" customHeight="1" x14ac:dyDescent="0.2">
      <c r="A14" s="25"/>
      <c r="B14" s="65" t="s">
        <v>77</v>
      </c>
      <c r="C14" s="65"/>
      <c r="D14" s="65"/>
      <c r="E14" s="65"/>
      <c r="F14" s="65"/>
      <c r="G14" s="65"/>
      <c r="H14" s="31">
        <f t="shared" si="0"/>
        <v>16.666666666666668</v>
      </c>
      <c r="I14" s="31">
        <f>IF(COUNTA(J14:M14)&gt;1,"Marca Doble",IF(J14="X",2/2*H14,IF(K14="X",1/2*H14,IF(L14="X",0.5/2*H14,IF(M14="X",0/5*H14,)))))</f>
        <v>0</v>
      </c>
      <c r="J14" s="32"/>
      <c r="K14" s="32"/>
      <c r="L14" s="32"/>
      <c r="M14" s="32"/>
      <c r="N14" s="33"/>
      <c r="O14" s="34"/>
    </row>
    <row r="15" spans="1:15" ht="26.25" x14ac:dyDescent="0.2">
      <c r="A15" s="25"/>
      <c r="B15" s="65" t="s">
        <v>78</v>
      </c>
      <c r="C15" s="65"/>
      <c r="D15" s="65"/>
      <c r="E15" s="65"/>
      <c r="F15" s="65"/>
      <c r="G15" s="65"/>
      <c r="H15" s="31">
        <f t="shared" si="0"/>
        <v>16.666666666666668</v>
      </c>
      <c r="I15" s="31">
        <f>IF(COUNTA(J15:M15)&gt;1,"Marca Doble",IF(J15="X",2/2*H15,IF(K15="X",1/2*H15,IF(L15="X",0.5/2*H15,IF(M15="X",0/5*H15,)))))</f>
        <v>0</v>
      </c>
      <c r="J15" s="32"/>
      <c r="K15" s="32"/>
      <c r="L15" s="32"/>
      <c r="M15" s="32"/>
      <c r="N15" s="33"/>
      <c r="O15" s="34"/>
    </row>
    <row r="16" spans="1:15" ht="30" customHeight="1" x14ac:dyDescent="0.2">
      <c r="A16" s="25"/>
      <c r="B16" s="65" t="s">
        <v>79</v>
      </c>
      <c r="C16" s="65"/>
      <c r="D16" s="65"/>
      <c r="E16" s="65"/>
      <c r="F16" s="65"/>
      <c r="G16" s="65"/>
      <c r="H16" s="31">
        <f t="shared" si="0"/>
        <v>16.666666666666668</v>
      </c>
      <c r="I16" s="31">
        <f>IF(COUNTA(J16:M16)&gt;1,"Marca Doble",IF(J16="X",2/2*H16,IF(K16="X",1/2*H16,IF(L16="X",0.5/2*H16,IF(M16="X",0/5*H16,)))))</f>
        <v>0</v>
      </c>
      <c r="J16" s="32"/>
      <c r="K16" s="32"/>
      <c r="L16" s="32"/>
      <c r="M16" s="32"/>
      <c r="N16" s="33"/>
      <c r="O16" s="34"/>
    </row>
    <row r="17" spans="1:14" ht="15" customHeight="1" x14ac:dyDescent="0.2">
      <c r="A17" s="25"/>
      <c r="B17" s="62" t="s">
        <v>67</v>
      </c>
      <c r="C17" s="62"/>
      <c r="D17" s="62"/>
      <c r="E17" s="62"/>
      <c r="F17" s="62"/>
      <c r="G17" s="62"/>
      <c r="H17" s="35">
        <f>SUM(H10:H16)</f>
        <v>100.00000000000001</v>
      </c>
      <c r="I17" s="36">
        <f>SUM(I11:I16)</f>
        <v>0</v>
      </c>
      <c r="J17" s="63" t="s">
        <v>68</v>
      </c>
      <c r="K17" s="63"/>
      <c r="L17" s="63"/>
      <c r="M17" s="63"/>
      <c r="N17" s="63"/>
    </row>
    <row r="18" spans="1:14" ht="24" customHeight="1" x14ac:dyDescent="0.2">
      <c r="A18" s="25"/>
      <c r="B18" s="64" t="s">
        <v>69</v>
      </c>
      <c r="C18" s="64"/>
      <c r="D18" s="64"/>
      <c r="E18" s="64"/>
      <c r="F18" s="64"/>
      <c r="G18" s="64"/>
      <c r="I18" s="37">
        <f>SUM(I17,' Evaluación proyecto'!I50)</f>
        <v>0</v>
      </c>
      <c r="J18" s="63"/>
      <c r="K18" s="63"/>
      <c r="L18" s="63"/>
      <c r="M18" s="63"/>
      <c r="N18" s="63"/>
    </row>
    <row r="19" spans="1:14" x14ac:dyDescent="0.2">
      <c r="I19" s="38"/>
    </row>
  </sheetData>
  <sheetProtection algorithmName="SHA-512" hashValue="cxw/st4Pfur+zP/Cl9APVVNz6Bc6SDX5xCm+6Uy4liI9YrHqWSg3r/Gd3CWi6wIWLqwZ21op0xYwlgB+kEFsLQ==" saltValue="z8Hx2mkGeovGl1Q6q1zH9w==" spinCount="100000" sheet="1" objects="1" scenarios="1"/>
  <mergeCells count="20">
    <mergeCell ref="B2:N2"/>
    <mergeCell ref="B3:N3"/>
    <mergeCell ref="B4:N4"/>
    <mergeCell ref="B5:N5"/>
    <mergeCell ref="B6:N6"/>
    <mergeCell ref="B7:N7"/>
    <mergeCell ref="B8:N8"/>
    <mergeCell ref="B9:G10"/>
    <mergeCell ref="J9:M9"/>
    <mergeCell ref="N9:N10"/>
    <mergeCell ref="B17:G17"/>
    <mergeCell ref="J17:N17"/>
    <mergeCell ref="B18:G18"/>
    <mergeCell ref="J18:N18"/>
    <mergeCell ref="B11:G11"/>
    <mergeCell ref="B12:G12"/>
    <mergeCell ref="B14:G14"/>
    <mergeCell ref="B15:G15"/>
    <mergeCell ref="B16:G16"/>
    <mergeCell ref="B13:G13"/>
  </mergeCells>
  <conditionalFormatting sqref="J11:J16">
    <cfRule type="containsText" dxfId="2" priority="2" operator="containsText" text="x">
      <formula>NOT(ISERROR(SEARCH("x",J11)))</formula>
    </cfRule>
  </conditionalFormatting>
  <conditionalFormatting sqref="K11:L16">
    <cfRule type="containsText" dxfId="1" priority="3" operator="containsText" text="x">
      <formula>NOT(ISERROR(SEARCH("x",K11)))</formula>
    </cfRule>
  </conditionalFormatting>
  <conditionalFormatting sqref="M11:M16">
    <cfRule type="containsText" dxfId="0" priority="4" operator="containsText" text="x">
      <formula>NOT(ISERROR(SEARCH("x",M11)))</formula>
    </cfRule>
  </conditionalFormatting>
  <pageMargins left="0.78749999999999998" right="0.78749999999999998" top="1.05277777777778" bottom="1.05277777777778" header="0.78749999999999998" footer="0.78749999999999998"/>
  <pageSetup orientation="portrait" horizontalDpi="300" verticalDpi="300"/>
  <headerFooter>
    <oddHeader>&amp;C&amp;"Times New Roman,Normal"&amp;Kffffff&amp;A</oddHeader>
    <oddFooter>&amp;C&amp;"Times New Roman,Normal"&amp;KffffffPágina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zoomScaleNormal="100" workbookViewId="0"/>
  </sheetViews>
  <sheetFormatPr baseColWidth="10" defaultColWidth="10.109375" defaultRowHeight="15" x14ac:dyDescent="0.2"/>
  <cols>
    <col min="1" max="26" width="8.88671875" customWidth="1"/>
  </cols>
  <sheetData>
    <row r="1" spans="1:1" x14ac:dyDescent="0.2">
      <c r="A1" s="39" t="s">
        <v>17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117</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Evaluación proyecto</vt:lpstr>
      <vt:lpstr> Evaluación REDES</vt:lpstr>
      <vt:lpstr>Evaluación REDES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Mena Ovares</dc:creator>
  <dc:description/>
  <cp:lastModifiedBy>UCR</cp:lastModifiedBy>
  <cp:revision>7</cp:revision>
  <dcterms:created xsi:type="dcterms:W3CDTF">2019-10-09T14:07:44Z</dcterms:created>
  <dcterms:modified xsi:type="dcterms:W3CDTF">2023-08-25T15:34:53Z</dcterms:modified>
  <dc:language>es-CR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1033-9.1.0.4550</vt:lpwstr>
  </property>
</Properties>
</file>