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UCR\Downloads\"/>
    </mc:Choice>
  </mc:AlternateContent>
  <xr:revisionPtr revIDLastSave="0" documentId="13_ncr:1_{2CADCFC4-00C0-41DF-BA68-F815F4E94196}" xr6:coauthVersionLast="47" xr6:coauthVersionMax="47" xr10:uidLastSave="{00000000-0000-0000-0000-000000000000}"/>
  <bookViews>
    <workbookView xWindow="-120" yWindow="-120" windowWidth="20730" windowHeight="11040" xr2:uid="{00000000-000D-0000-FFFF-FFFF00000000}"/>
  </bookViews>
  <sheets>
    <sheet name=" Evaluación proyecto" sheetId="1" r:id="rId1"/>
    <sheet name=" Evaluación REDES" sheetId="2" state="hidden" r:id="rId2"/>
    <sheet name="Hoja1" sheetId="3" r:id="rId3"/>
    <sheet name="Sheet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gpxUfviwau65U/5oC3LG/AQoVfZQ=="/>
    </ext>
  </extLst>
</workbook>
</file>

<file path=xl/calcChain.xml><?xml version="1.0" encoding="utf-8"?>
<calcChain xmlns="http://schemas.openxmlformats.org/spreadsheetml/2006/main">
  <c r="I15" i="2" l="1"/>
  <c r="H15" i="2"/>
  <c r="H10" i="2" s="1"/>
  <c r="H16" i="2" s="1"/>
  <c r="I14" i="2"/>
  <c r="H14" i="2"/>
  <c r="I13" i="2"/>
  <c r="H13" i="2"/>
  <c r="I12" i="2"/>
  <c r="H12" i="2"/>
  <c r="I11" i="2"/>
  <c r="I16" i="2" s="1"/>
  <c r="H11" i="2"/>
  <c r="I46" i="1"/>
  <c r="H46" i="1"/>
  <c r="I45" i="1"/>
  <c r="H45" i="1"/>
  <c r="I44" i="1"/>
  <c r="H44" i="1"/>
  <c r="I43" i="1"/>
  <c r="H43" i="1"/>
  <c r="I42" i="1"/>
  <c r="H42" i="1"/>
  <c r="H41" i="1" s="1"/>
  <c r="I40" i="1"/>
  <c r="H40" i="1"/>
  <c r="I39" i="1"/>
  <c r="H39" i="1"/>
  <c r="I38" i="1"/>
  <c r="H38" i="1"/>
  <c r="H36" i="1" s="1"/>
  <c r="I37" i="1"/>
  <c r="H37" i="1"/>
  <c r="I35" i="1"/>
  <c r="H35" i="1"/>
  <c r="I34" i="1"/>
  <c r="H34" i="1"/>
  <c r="I33" i="1"/>
  <c r="H33" i="1"/>
  <c r="I32" i="1"/>
  <c r="H32" i="1"/>
  <c r="I31" i="1"/>
  <c r="H31" i="1"/>
  <c r="H29" i="1" s="1"/>
  <c r="I30" i="1"/>
  <c r="H30" i="1"/>
  <c r="I28" i="1"/>
  <c r="H28" i="1"/>
  <c r="I27" i="1"/>
  <c r="H27" i="1"/>
  <c r="I26" i="1"/>
  <c r="H26" i="1"/>
  <c r="I25" i="1"/>
  <c r="H25" i="1"/>
  <c r="I24" i="1"/>
  <c r="H24" i="1"/>
  <c r="I23" i="1"/>
  <c r="H23" i="1"/>
  <c r="H22" i="1"/>
  <c r="I21" i="1"/>
  <c r="H21" i="1"/>
  <c r="I20" i="1"/>
  <c r="H20" i="1"/>
  <c r="I19" i="1"/>
  <c r="H19" i="1"/>
  <c r="I18" i="1"/>
  <c r="H18" i="1"/>
  <c r="H17" i="1" s="1"/>
  <c r="I16" i="1"/>
  <c r="H16" i="1"/>
  <c r="I15" i="1"/>
  <c r="H15" i="1"/>
  <c r="I14" i="1"/>
  <c r="H14" i="1"/>
  <c r="H12" i="1" s="1"/>
  <c r="I13" i="1"/>
  <c r="H13" i="1"/>
  <c r="I47" i="1" l="1"/>
  <c r="I17" i="2" s="1"/>
  <c r="H47" i="1"/>
</calcChain>
</file>

<file path=xl/sharedStrings.xml><?xml version="1.0" encoding="utf-8"?>
<sst xmlns="http://schemas.openxmlformats.org/spreadsheetml/2006/main" count="101" uniqueCount="70">
  <si>
    <t xml:space="preserve">UNIVERSIDAD DE COSTA RICA
Vicerrectoría de Acción Social
</t>
  </si>
  <si>
    <t>XVII convocatoria del Fondo Concursable para el Fortalecimiento de la Relación Universidad-Sociedad 2023 (Fondo concursable VAS)</t>
  </si>
  <si>
    <t>Instrumento de evaluación de las propuestas de acción social para las Comisiones de Acción Social y  los Consejos Científicos</t>
  </si>
  <si>
    <r>
      <rPr>
        <sz val="12"/>
        <color theme="1"/>
        <rFont val="Arial"/>
      </rPr>
      <t xml:space="preserve">Con el propósito de facilitar el análisis y la evaluación de las propuestas de acción social que deberán realizar las Comisiones de Acción Social (CAS) y los Consejos Científicos (CC) u órganos análogos,  en el marco de  la convocatoria del Fondo concursable VAS 2023, la Vicerrectoría de Acción Social pone a disposición el presente instrumento con base en los criterios de pertinencia,  relevancia académica, consistencia técnica, eficacia y eficiencia. Complete con una  X en el espacio correspondiente, según la valoración que se realice de cada aspecto. El puntaje se consigna de manera automática en la casilla respectiva.  En el apartado de observaciones emita la justificación relacionada con cada aspecto evaluado. Las propuestas de proyectos con un </t>
    </r>
    <r>
      <rPr>
        <b/>
        <sz val="12"/>
        <color theme="1"/>
        <rFont val="Arial"/>
      </rPr>
      <t>puntaje mayor o igual a 80</t>
    </r>
    <r>
      <rPr>
        <sz val="12"/>
        <color theme="1"/>
        <rFont val="Arial"/>
      </rPr>
      <t xml:space="preserve"> serán recibidas en la VAS para las fases siguientes de evaluación. </t>
    </r>
  </si>
  <si>
    <t xml:space="preserve">Nombre de la propuesta: </t>
  </si>
  <si>
    <t>Nombre de las personas de la CAS o CC que evalúan la propuesta:</t>
  </si>
  <si>
    <t>Unidad académica:</t>
  </si>
  <si>
    <t>Fecha de la sesión de la CAS o CC:</t>
  </si>
  <si>
    <t>Criterios y dimensiones de análisis</t>
  </si>
  <si>
    <t>Puntaje</t>
  </si>
  <si>
    <t>Valoración del cumplimiento</t>
  </si>
  <si>
    <t>Observaciones (justificar la valoración seleccionada)</t>
  </si>
  <si>
    <t>1. Pertinencia social. Valora si la propuesta  es congruente con la convocatoria efectuada, con las particularidades y las necesidades de la población meta y el contexto donde se desarrollará la propuesta.</t>
  </si>
  <si>
    <t xml:space="preserve">Completamente </t>
  </si>
  <si>
    <t xml:space="preserve">Parcialmente </t>
  </si>
  <si>
    <t xml:space="preserve">Escasamente </t>
  </si>
  <si>
    <t xml:space="preserve">No cumple </t>
  </si>
  <si>
    <t>1.2. Evidencia las necesidades de la población participante con la que se trabajará mediante  diagnósticos documentados, índices, estadísticas u otros estudios de índole académica.</t>
  </si>
  <si>
    <t xml:space="preserve">1.3. Se identifican los actores o colectivos locales, las instituciones  o las organizaciones presentes en la zona o en la temática por trabajar. </t>
  </si>
  <si>
    <r>
      <rPr>
        <sz val="11"/>
        <color theme="1"/>
        <rFont val="Arial"/>
      </rPr>
      <t>1.4.</t>
    </r>
    <r>
      <rPr>
        <sz val="11"/>
        <color theme="1"/>
        <rFont val="Arial"/>
      </rPr>
      <t>El proyecto expone el desarrollo de una relación dinámica entre la comunidad y/o institucionalidad  y la universidad: fomenta procesos de aprendizaje, desarrollo de capacidades, respeto a los DD.HH. y la diversidad, entre otros, como elementos característicos de un proyecto de acción social.</t>
    </r>
  </si>
  <si>
    <t>2. Relevancia académica. Valora la articulación de propuesta con otras actividades sustantivas (docencia, investigación), y con los planes o las líneas estratégicas de la unidad académica, así como la idoneidad del equipo académico responsable de ejecutar el proyecto.</t>
  </si>
  <si>
    <t>2.1. La propuesta evidencia la articulación con las  otras actividades sustantivas de la Institución (docencia e investigación).</t>
  </si>
  <si>
    <t>2.2. El proyecto da cuenta de la vinculación con los planes estratégicos y los planes de trabajo de las unidades académicas participantes.</t>
  </si>
  <si>
    <t>2.3. La propuesta incorpora elementos interdisciplinarios en el abordaje del tema escogido.</t>
  </si>
  <si>
    <t>2.5. Las personas que conforman el equipo responsable de la propuesta tienen la formación, la experiencia y la idoneidad para implementar las estrategias de intervención de acuerdo con la  problemática que abordará el proyecto.</t>
  </si>
  <si>
    <t>3. Consistencia técnica. Valora  la congruencia de los elementos del diseño de la propuesta (objetivos, metas, indicadores, actividades, recursos) en relación con los resultados esperados.</t>
  </si>
  <si>
    <t>3.1. Se identifica con claridad el problema por tratar y el contexto social en el cual se enmarca la propuesta.</t>
  </si>
  <si>
    <t>3.2. Los objetivos específicos son concisos, medibles y guardan coherencia con lo planteado en el objetivo general.</t>
  </si>
  <si>
    <t>3.3. Existe una congruencia entre los objetivos del proyecto y los distintos apartados propuestos: antecedentes, justificación, objetivos, metas e indicadores, cronograma de actividades y presupuesto.</t>
  </si>
  <si>
    <t>3.4.  Las metas y los indicadores se relacionan coherentemente con los objetivos planteados. Estos indicadores se pueden verificar en términos de cantidad, calidad y tiempo.</t>
  </si>
  <si>
    <t>3.6. Se realiza una caracterización detallada de la población participante directa del proyecto y sus condiciones en relación con los objetivos de la propuesta.</t>
  </si>
  <si>
    <t xml:space="preserve">4. Eficacia. Medida en la cual se espera lograr los resultados del proyecto y que las acciones propuestas influyan positivamente en la situación de la población meta.
</t>
  </si>
  <si>
    <t>4.1. La propuesta enuncia con claridad los objetivos (general y específicos)  que buscan atender la problemática identificada y las acciones que influirán positivamente en la situación de la población meta.</t>
  </si>
  <si>
    <t xml:space="preserve">4.2.  La propuesta  describe la presentación de los resultados a la población meta según las características del contexto particular de cada población. </t>
  </si>
  <si>
    <t>4.3. El proyecto postula con claridad en su cadena de resultados las actividades, los productos y los cambios que se esperan lograr en la población meta a partir de su ejecución.</t>
  </si>
  <si>
    <t>4.4. Propone un proceso de seguimiento y monitoreo a lo largo de la ejecución del proyecto, en el cual se identifiquen los cambios generados y atribuibles a este, con el fin de obtener las evidencias del cambio al final del proyecto.</t>
  </si>
  <si>
    <t>4.5. El cronograma se ajusta a los objetivos, las metas y los indicadores planteados.</t>
  </si>
  <si>
    <t>4.6. Se anticipa en la propuesta, la identificación de dificultades o  resultados no planeados que podría presentar el proyecto, y cómo solventarlas.</t>
  </si>
  <si>
    <t>5. Eficiencia. Valora si los recursos solicitados son adecuados con la programación y los resultados esperados.</t>
  </si>
  <si>
    <t>5.1. La calendarización establecida en el cronograma es acorde con la aspiración enunciada en los objetivos propuestos,  y el presupuesto solicitado, la cual se ajusta también a los tiempos administrativos de la unidad académica.</t>
  </si>
  <si>
    <t>5.2. Los recursos solicitados son consecuentes con los insumos que se requieren para lograr los objetivos del proyecto.</t>
  </si>
  <si>
    <t>5.3. Se define claramente a las personas responsables de la ejecución y la gestión de los distintos recursos: económicos, humanos, institucionales, comunitarios, entre otros.</t>
  </si>
  <si>
    <t>5.4. Es adecuada la relación planteada entre los recursos invertidos y los resultados esperados.</t>
  </si>
  <si>
    <t>6. Apropiación: Evidencia si la estrategia metodológica de la propuesta,  se enfoca en fortalecer la adquisición de conocimientos, actitudes y prácticas en la población meta, que le permita afianzar los resultados futuros a dicho proyecto.</t>
  </si>
  <si>
    <t>6.1 Se reconocen en la propuesta formas concretas de participación de la población meta</t>
  </si>
  <si>
    <t xml:space="preserve">6.2. La población meta está dispuesta a participar de  los procesos y las actividades diseñadas en el proyecto. ¿Esta afirmación se basa en experiencias previas del equipo gestor, o en alguna otra evidencia presentada de acercamiento cercano con la población meta? </t>
  </si>
  <si>
    <t>6.3. Se logra identificar con claridad los mecanismos y procedimientos para hacer efectiva la participación de la población meta en el proyecto, de modo que se facilita la apropiación de los objetivos enunciados y por ende los resultados esperados.</t>
  </si>
  <si>
    <t>6.4. Se describen los niveles de participación que tendrán los distintos actores sociales relacionados con el proyecto.</t>
  </si>
  <si>
    <t>6.5. El proyecto describe las acciones de articulación con otros actores sociales relacionados con la problemática a tratar.</t>
  </si>
  <si>
    <t>PUNTAJE FINAL</t>
  </si>
  <si>
    <t>Fondo concursable 2022 UCR para las comunidades</t>
  </si>
  <si>
    <t>Aspectos adicionales que deben  en la modalidad de redes de acción social</t>
  </si>
  <si>
    <t xml:space="preserve">La modalidad de redes promueve la cooperación entre proyectos vigentes de acción social, de diversas modalidades, para incidir en un abordaje integral de la problemática identificada a partir de acciones conjuntas e integradas en una planificación común.
Complete con una X en el espacio correspondiente, según la valoración que se realice de cada aspecto. El puntaje se consigna de manera automática en la casilla respectiva.  En el apartado de observaciones, emita la justificación relacionada con cada aspecto evaluado. </t>
  </si>
  <si>
    <t xml:space="preserve">Nombre de la persona que evalúa: </t>
  </si>
  <si>
    <t xml:space="preserve">Fecha de la evaluación:
</t>
  </si>
  <si>
    <t xml:space="preserve">Aspectos adicionales </t>
  </si>
  <si>
    <t>Totalmente</t>
  </si>
  <si>
    <t>Parcialmente</t>
  </si>
  <si>
    <t>No cumple</t>
  </si>
  <si>
    <t>1. La red está conformada por, al menos, dos proyectos de acción social, preferiblemente de dos unidades académicas.</t>
  </si>
  <si>
    <t>2. Describe una clara vinculación con otros actores universitarios de acción social, investigación o docencia, así como con estudiantes, actores comunitarios, institucionales, nacionales e internacionales.</t>
  </si>
  <si>
    <t>3. Los objetivos y metas se orientan a la organización de la red y permiten acciones colaborativas concretas en función de la problemática identificada.</t>
  </si>
  <si>
    <t>4. Enuncia una estrategia metodológica para propiciar el trabajo en red entre los proyectos que la conforman.</t>
  </si>
  <si>
    <t>5. Incorpora un objetivo de sistematización del proceso de la red con el fin de visibilizar necesidades, alcances y resultados.</t>
  </si>
  <si>
    <t>PUNTAJE  TOTAL ASPECTOS ADICIONALES</t>
  </si>
  <si>
    <t xml:space="preserve"> </t>
  </si>
  <si>
    <t xml:space="preserve">PUNTAJE FINAL ACUMULADO </t>
  </si>
  <si>
    <t>x</t>
  </si>
  <si>
    <r>
      <t xml:space="preserve">1.1. La propuesta es congruente con  al menos uno de los ejes de la convocatoria tales como: </t>
    </r>
    <r>
      <rPr>
        <sz val="11"/>
        <color rgb="FF000000"/>
        <rFont val="Arial"/>
      </rPr>
      <t>Salud, Educación, Derechos Culturales, Socio productividad y Ambiente.</t>
    </r>
  </si>
  <si>
    <t>3.5. El abordaje metodológico propuesto es claro en concordancia con los objetivos del proyecto. Incluye los procedimientos relacionados con el acercamiento a las poblaciones, la gestión del proyecto, las acciones de seguimiento, evaluación, difusión de resultados y los procesos de cierres respectivos.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</si>
</sst>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
    <numFmt numFmtId="165" formatCode="0.0"/>
  </numFmts>
  <fonts count="17" x14ac:knownFonts="1">
    <font>
      <sz val="12"/>
      <color rgb="FF333333"/>
      <name val="Arial"/>
      <scheme val="minor"/>
    </font>
    <font>
      <sz val="10"/>
      <color rgb="FF333333"/>
      <name val="Arial"/>
    </font>
    <font>
      <b/>
      <sz val="12"/>
      <color theme="1"/>
      <name val="Arial"/>
    </font>
    <font>
      <sz val="12"/>
      <name val="Arial"/>
    </font>
    <font>
      <sz val="12"/>
      <color theme="1"/>
      <name val="Arial"/>
    </font>
    <font>
      <b/>
      <sz val="11"/>
      <color theme="1"/>
      <name val="Arial"/>
    </font>
    <font>
      <b/>
      <sz val="10"/>
      <color theme="1"/>
      <name val="Arial"/>
    </font>
    <font>
      <b/>
      <sz val="10"/>
      <color rgb="FF333333"/>
      <name val="Arial"/>
    </font>
    <font>
      <sz val="11"/>
      <color theme="1"/>
      <name val="Arial"/>
    </font>
    <font>
      <b/>
      <sz val="20"/>
      <color theme="1"/>
      <name val="Arial"/>
    </font>
    <font>
      <b/>
      <sz val="10"/>
      <color rgb="FFFFFFFF"/>
      <name val="Arial"/>
    </font>
    <font>
      <b/>
      <sz val="12"/>
      <color rgb="FFFFFFFF"/>
      <name val="Arial"/>
    </font>
    <font>
      <sz val="12"/>
      <color theme="1"/>
      <name val="Arial"/>
      <scheme val="minor"/>
    </font>
    <font>
      <sz val="11"/>
      <color rgb="FF000000"/>
      <name val="Arial"/>
    </font>
    <font>
      <sz val="11"/>
      <color theme="1"/>
      <name val="Arial"/>
      <family val="2"/>
    </font>
    <font>
      <b/>
      <sz val="12"/>
      <color theme="1"/>
      <name val="Arial"/>
      <family val="2"/>
    </font>
    <font>
      <b/>
      <sz val="20"/>
      <color theme="1"/>
      <name val="Arial"/>
      <family val="2"/>
    </font>
  </fonts>
  <fills count="8">
    <fill>
      <patternFill patternType="none"/>
    </fill>
    <fill>
      <patternFill patternType="gray125"/>
    </fill>
    <fill>
      <patternFill patternType="solid">
        <fgColor rgb="FFFFFFFF"/>
        <bgColor rgb="FFFFFFFF"/>
      </patternFill>
    </fill>
    <fill>
      <patternFill patternType="solid">
        <fgColor rgb="FFA6A6A6"/>
        <bgColor rgb="FFA6A6A6"/>
      </patternFill>
    </fill>
    <fill>
      <patternFill patternType="solid">
        <fgColor rgb="FFB7B7B7"/>
        <bgColor rgb="FFB7B7B7"/>
      </patternFill>
    </fill>
    <fill>
      <patternFill patternType="solid">
        <fgColor rgb="FFCCCCCC"/>
        <bgColor rgb="FFCCCCCC"/>
      </patternFill>
    </fill>
    <fill>
      <patternFill patternType="solid">
        <fgColor rgb="FFE7E6E6"/>
        <bgColor rgb="FFE7E6E6"/>
      </patternFill>
    </fill>
    <fill>
      <patternFill patternType="solid">
        <fgColor rgb="FF999999"/>
        <bgColor rgb="FF999999"/>
      </patternFill>
    </fill>
  </fills>
  <borders count="2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s>
  <cellStyleXfs count="1">
    <xf numFmtId="0" fontId="0" fillId="0" borderId="0"/>
  </cellStyleXfs>
  <cellXfs count="59">
    <xf numFmtId="0" fontId="0" fillId="0" borderId="0" xfId="0" applyFont="1" applyAlignment="1">
      <alignment vertical="top"/>
    </xf>
    <xf numFmtId="0" fontId="1" fillId="0" borderId="0" xfId="0" applyFont="1" applyAlignment="1">
      <alignment vertical="top"/>
    </xf>
    <xf numFmtId="0" fontId="6" fillId="4" borderId="7"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7" fillId="5" borderId="4" xfId="0" applyFont="1" applyFill="1" applyBorder="1" applyAlignment="1">
      <alignment horizontal="center" vertical="center" wrapText="1"/>
    </xf>
    <xf numFmtId="1" fontId="7" fillId="5" borderId="4" xfId="0" applyNumberFormat="1" applyFont="1" applyFill="1" applyBorder="1" applyAlignment="1">
      <alignment horizontal="center" vertical="center" wrapText="1"/>
    </xf>
    <xf numFmtId="0" fontId="5" fillId="6" borderId="7" xfId="0" applyFont="1" applyFill="1" applyBorder="1" applyAlignment="1">
      <alignment horizontal="center" vertical="center" wrapText="1"/>
    </xf>
    <xf numFmtId="2" fontId="1" fillId="0" borderId="7" xfId="0" applyNumberFormat="1" applyFont="1" applyBorder="1" applyAlignment="1">
      <alignment horizontal="center" vertical="center"/>
    </xf>
    <xf numFmtId="0" fontId="9" fillId="0" borderId="7" xfId="0" applyFont="1" applyBorder="1" applyAlignment="1">
      <alignment horizontal="center" vertical="center"/>
    </xf>
    <xf numFmtId="0" fontId="1" fillId="0" borderId="7" xfId="0" applyFont="1" applyBorder="1" applyAlignment="1">
      <alignment vertical="top" wrapText="1"/>
    </xf>
    <xf numFmtId="164" fontId="1" fillId="0" borderId="0" xfId="0" applyNumberFormat="1" applyFont="1" applyAlignment="1">
      <alignment horizontal="left" vertical="center"/>
    </xf>
    <xf numFmtId="0" fontId="6" fillId="6" borderId="7" xfId="0" applyFont="1" applyFill="1" applyBorder="1" applyAlignment="1">
      <alignment horizontal="center" vertical="center" wrapText="1"/>
    </xf>
    <xf numFmtId="165" fontId="1" fillId="0" borderId="7" xfId="0" applyNumberFormat="1" applyFont="1" applyBorder="1" applyAlignment="1">
      <alignment horizontal="center" vertical="center"/>
    </xf>
    <xf numFmtId="1" fontId="1" fillId="7" borderId="11" xfId="0" applyNumberFormat="1" applyFont="1" applyFill="1" applyBorder="1" applyAlignment="1">
      <alignment horizontal="center" vertical="center"/>
    </xf>
    <xf numFmtId="2" fontId="11" fillId="7" borderId="11" xfId="0" applyNumberFormat="1" applyFont="1" applyFill="1" applyBorder="1" applyAlignment="1">
      <alignment horizontal="center" vertical="center"/>
    </xf>
    <xf numFmtId="1" fontId="1" fillId="7" borderId="5" xfId="0" applyNumberFormat="1" applyFont="1" applyFill="1" applyBorder="1" applyAlignment="1">
      <alignment horizontal="center" vertical="center"/>
    </xf>
    <xf numFmtId="2" fontId="11" fillId="7" borderId="5" xfId="0" applyNumberFormat="1" applyFont="1" applyFill="1" applyBorder="1" applyAlignment="1">
      <alignment horizontal="center" vertical="center"/>
    </xf>
    <xf numFmtId="2" fontId="1" fillId="0" borderId="0" xfId="0" applyNumberFormat="1" applyFont="1" applyAlignment="1">
      <alignment vertical="top"/>
    </xf>
    <xf numFmtId="0" fontId="12" fillId="0" borderId="0" xfId="0" applyFont="1" applyAlignment="1">
      <alignment vertical="top"/>
    </xf>
    <xf numFmtId="0" fontId="2" fillId="2" borderId="1" xfId="0" applyFont="1" applyFill="1" applyBorder="1" applyAlignment="1">
      <alignment horizontal="center" vertical="top" wrapText="1"/>
    </xf>
    <xf numFmtId="0" fontId="3" fillId="0" borderId="2" xfId="0" applyFont="1" applyBorder="1" applyAlignment="1">
      <alignment vertical="top"/>
    </xf>
    <xf numFmtId="0" fontId="3" fillId="0" borderId="3" xfId="0" applyFont="1" applyBorder="1" applyAlignment="1">
      <alignment vertical="top"/>
    </xf>
    <xf numFmtId="0" fontId="2" fillId="3" borderId="1" xfId="0" applyFont="1" applyFill="1" applyBorder="1" applyAlignment="1">
      <alignment horizontal="center" vertical="center"/>
    </xf>
    <xf numFmtId="0" fontId="4" fillId="2" borderId="1" xfId="0" applyFont="1" applyFill="1" applyBorder="1" applyAlignment="1">
      <alignment vertical="top" wrapText="1"/>
    </xf>
    <xf numFmtId="0" fontId="2" fillId="2"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3" fillId="0" borderId="9" xfId="0" applyFont="1" applyBorder="1" applyAlignment="1">
      <alignment vertical="top"/>
    </xf>
    <xf numFmtId="0" fontId="5" fillId="5" borderId="1" xfId="0" applyFont="1" applyFill="1" applyBorder="1" applyAlignment="1">
      <alignment horizontal="left" vertical="center" wrapText="1"/>
    </xf>
    <xf numFmtId="0" fontId="8" fillId="0" borderId="1" xfId="0" applyFont="1" applyBorder="1" applyAlignment="1">
      <alignment horizontal="left" vertical="top" wrapText="1"/>
    </xf>
    <xf numFmtId="0" fontId="8" fillId="2" borderId="1" xfId="0" applyFont="1" applyFill="1" applyBorder="1" applyAlignment="1">
      <alignment horizontal="left" vertical="top" wrapText="1"/>
    </xf>
    <xf numFmtId="0" fontId="8" fillId="0" borderId="1" xfId="0" applyFont="1" applyBorder="1" applyAlignment="1">
      <alignment vertical="top"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0" borderId="10" xfId="0" applyFont="1" applyBorder="1" applyAlignment="1">
      <alignment vertical="top"/>
    </xf>
    <xf numFmtId="0" fontId="10" fillId="7" borderId="1" xfId="0" applyFont="1" applyFill="1" applyBorder="1" applyAlignment="1">
      <alignment horizontal="center" vertical="center" wrapText="1"/>
    </xf>
    <xf numFmtId="0" fontId="1" fillId="7" borderId="12" xfId="0" applyFont="1" applyFill="1" applyBorder="1" applyAlignment="1">
      <alignment horizontal="center" vertical="top"/>
    </xf>
    <xf numFmtId="0" fontId="3" fillId="0" borderId="13" xfId="0" applyFont="1" applyBorder="1" applyAlignment="1">
      <alignment vertical="top"/>
    </xf>
    <xf numFmtId="0" fontId="3" fillId="0" borderId="14" xfId="0" applyFont="1" applyBorder="1" applyAlignment="1">
      <alignment vertical="top"/>
    </xf>
    <xf numFmtId="0" fontId="8" fillId="2" borderId="1" xfId="0" applyFont="1" applyFill="1" applyBorder="1" applyAlignment="1">
      <alignment vertical="top" wrapText="1"/>
    </xf>
    <xf numFmtId="0" fontId="1" fillId="7" borderId="21" xfId="0" applyFont="1" applyFill="1" applyBorder="1" applyAlignment="1">
      <alignment horizontal="center" vertical="top"/>
    </xf>
    <xf numFmtId="0" fontId="11" fillId="7" borderId="1" xfId="0" applyFont="1" applyFill="1" applyBorder="1" applyAlignment="1">
      <alignment horizontal="center" vertical="center" wrapText="1"/>
    </xf>
    <xf numFmtId="0" fontId="2" fillId="4" borderId="15" xfId="0" applyFont="1" applyFill="1" applyBorder="1" applyAlignment="1">
      <alignment horizontal="center" vertical="center"/>
    </xf>
    <xf numFmtId="0" fontId="3" fillId="0" borderId="16" xfId="0" applyFont="1" applyBorder="1" applyAlignment="1">
      <alignment vertical="top"/>
    </xf>
    <xf numFmtId="0" fontId="3" fillId="0" borderId="17" xfId="0" applyFont="1" applyBorder="1" applyAlignment="1">
      <alignment vertical="top"/>
    </xf>
    <xf numFmtId="0" fontId="3" fillId="0" borderId="18" xfId="0" applyFont="1" applyBorder="1" applyAlignment="1">
      <alignment vertical="top"/>
    </xf>
    <xf numFmtId="0" fontId="3" fillId="0" borderId="19" xfId="0" applyFont="1" applyBorder="1" applyAlignment="1">
      <alignment vertical="top"/>
    </xf>
    <xf numFmtId="0" fontId="3" fillId="0" borderId="20" xfId="0" applyFont="1" applyBorder="1" applyAlignment="1">
      <alignment vertical="top"/>
    </xf>
    <xf numFmtId="0" fontId="2" fillId="2" borderId="1" xfId="0" applyFont="1" applyFill="1" applyBorder="1" applyAlignment="1" applyProtection="1">
      <alignment horizontal="left" vertical="center" wrapText="1"/>
      <protection locked="0"/>
    </xf>
    <xf numFmtId="0" fontId="3" fillId="0" borderId="2" xfId="0" applyFont="1" applyBorder="1" applyAlignment="1" applyProtection="1">
      <alignment vertical="top"/>
      <protection locked="0"/>
    </xf>
    <xf numFmtId="0" fontId="3" fillId="0" borderId="3" xfId="0" applyFont="1" applyBorder="1" applyAlignment="1" applyProtection="1">
      <alignment vertical="top"/>
      <protection locked="0"/>
    </xf>
    <xf numFmtId="0" fontId="2" fillId="2" borderId="4"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1" fillId="0" borderId="7" xfId="0" applyFont="1" applyBorder="1" applyAlignment="1" applyProtection="1">
      <alignment vertical="top" wrapText="1"/>
      <protection locked="0"/>
    </xf>
    <xf numFmtId="0" fontId="14" fillId="0" borderId="1" xfId="0" applyFont="1" applyBorder="1" applyAlignment="1">
      <alignment vertical="top" wrapText="1"/>
    </xf>
    <xf numFmtId="0" fontId="15" fillId="2" borderId="1" xfId="0" applyFont="1" applyFill="1" applyBorder="1" applyAlignment="1" applyProtection="1">
      <alignment horizontal="left" vertical="center" wrapText="1"/>
      <protection locked="0"/>
    </xf>
    <xf numFmtId="0" fontId="16" fillId="0" borderId="7" xfId="0" applyFont="1" applyBorder="1" applyAlignment="1" applyProtection="1">
      <alignment horizontal="center" vertical="center"/>
      <protection locked="0"/>
    </xf>
  </cellXfs>
  <cellStyles count="1">
    <cellStyle name="Normal" xfId="0" builtinId="0"/>
  </cellStyles>
  <dxfs count="24">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ED7D31"/>
          <bgColor rgb="FFED7D31"/>
        </patternFill>
      </fill>
    </dxf>
    <dxf>
      <font>
        <color rgb="FF9C0006"/>
      </font>
      <fill>
        <patternFill patternType="solid">
          <fgColor rgb="FFFFC7CE"/>
          <bgColor rgb="FFFFC7CE"/>
        </patternFill>
      </fill>
    </dxf>
    <dxf>
      <font>
        <color rgb="FF9C6500"/>
      </font>
      <fill>
        <patternFill patternType="solid">
          <fgColor rgb="FFED7D31"/>
          <bgColor rgb="FFED7D31"/>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ED7D31"/>
          <bgColor rgb="FFED7D31"/>
        </patternFill>
      </fill>
    </dxf>
    <dxf>
      <font>
        <color rgb="FF9C6500"/>
      </font>
      <fill>
        <patternFill patternType="solid">
          <fgColor rgb="FFFFEB9C"/>
          <bgColor rgb="FFFFEB9C"/>
        </patternFill>
      </fill>
    </dxf>
    <dxf>
      <font>
        <color rgb="FF9C6500"/>
      </font>
      <fill>
        <patternFill patternType="solid">
          <fgColor rgb="FFFFEB9C"/>
          <bgColor rgb="FFFFEB9C"/>
        </patternFill>
      </fill>
    </dxf>
    <dxf>
      <font>
        <color rgb="FF9C6500"/>
      </font>
      <fill>
        <patternFill patternType="solid">
          <fgColor rgb="FFED7D31"/>
          <bgColor rgb="FFED7D31"/>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ED7D31"/>
          <bgColor rgb="FFED7D31"/>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topLeftCell="D43" workbookViewId="0">
      <selection activeCell="N10" sqref="N10"/>
    </sheetView>
  </sheetViews>
  <sheetFormatPr baseColWidth="10" defaultColWidth="10.109375" defaultRowHeight="15" customHeight="1" x14ac:dyDescent="0.2"/>
  <cols>
    <col min="1" max="1" width="1.6640625" customWidth="1"/>
    <col min="2" max="6" width="11.88671875" customWidth="1"/>
    <col min="7" max="7" width="5.109375" customWidth="1"/>
    <col min="8" max="8" width="1.33203125" hidden="1" customWidth="1"/>
    <col min="9" max="9" width="9.6640625" customWidth="1"/>
    <col min="10" max="11" width="14.109375" customWidth="1"/>
    <col min="12" max="12" width="11.6640625" customWidth="1"/>
    <col min="13" max="13" width="10.33203125" customWidth="1"/>
    <col min="14" max="14" width="36.44140625" customWidth="1"/>
    <col min="15" max="15" width="11.88671875" customWidth="1"/>
    <col min="16" max="26" width="11.5546875" customWidth="1"/>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ht="45.75" customHeight="1" x14ac:dyDescent="0.2">
      <c r="A2" s="1"/>
      <c r="B2" s="19" t="s">
        <v>0</v>
      </c>
      <c r="C2" s="20"/>
      <c r="D2" s="20"/>
      <c r="E2" s="20"/>
      <c r="F2" s="20"/>
      <c r="G2" s="20"/>
      <c r="H2" s="20"/>
      <c r="I2" s="20"/>
      <c r="J2" s="20"/>
      <c r="K2" s="20"/>
      <c r="L2" s="20"/>
      <c r="M2" s="20"/>
      <c r="N2" s="21"/>
      <c r="O2" s="1"/>
      <c r="P2" s="1"/>
      <c r="Q2" s="1"/>
      <c r="R2" s="1"/>
      <c r="S2" s="1"/>
      <c r="T2" s="1"/>
      <c r="U2" s="1"/>
      <c r="V2" s="1"/>
      <c r="W2" s="1"/>
      <c r="X2" s="1"/>
      <c r="Y2" s="1"/>
      <c r="Z2" s="1"/>
    </row>
    <row r="3" spans="1:26" ht="21" customHeight="1" x14ac:dyDescent="0.2">
      <c r="A3" s="1"/>
      <c r="B3" s="19" t="s">
        <v>1</v>
      </c>
      <c r="C3" s="20"/>
      <c r="D3" s="20"/>
      <c r="E3" s="20"/>
      <c r="F3" s="20"/>
      <c r="G3" s="20"/>
      <c r="H3" s="20"/>
      <c r="I3" s="20"/>
      <c r="J3" s="20"/>
      <c r="K3" s="20"/>
      <c r="L3" s="20"/>
      <c r="M3" s="20"/>
      <c r="N3" s="21"/>
      <c r="O3" s="1"/>
      <c r="P3" s="1"/>
      <c r="Q3" s="1"/>
      <c r="R3" s="1"/>
      <c r="S3" s="1"/>
      <c r="T3" s="1"/>
      <c r="U3" s="1"/>
      <c r="V3" s="1"/>
      <c r="W3" s="1"/>
      <c r="X3" s="1"/>
      <c r="Y3" s="1"/>
      <c r="Z3" s="1"/>
    </row>
    <row r="4" spans="1:26" ht="26.25" customHeight="1" x14ac:dyDescent="0.2">
      <c r="A4" s="1"/>
      <c r="B4" s="22" t="s">
        <v>2</v>
      </c>
      <c r="C4" s="20"/>
      <c r="D4" s="20"/>
      <c r="E4" s="20"/>
      <c r="F4" s="20"/>
      <c r="G4" s="20"/>
      <c r="H4" s="20"/>
      <c r="I4" s="20"/>
      <c r="J4" s="20"/>
      <c r="K4" s="20"/>
      <c r="L4" s="20"/>
      <c r="M4" s="20"/>
      <c r="N4" s="21"/>
      <c r="O4" s="1"/>
      <c r="P4" s="1"/>
      <c r="Q4" s="1"/>
      <c r="R4" s="1"/>
      <c r="S4" s="1"/>
      <c r="T4" s="1"/>
      <c r="U4" s="1"/>
      <c r="V4" s="1"/>
      <c r="W4" s="1"/>
      <c r="X4" s="1"/>
      <c r="Y4" s="1"/>
      <c r="Z4" s="1"/>
    </row>
    <row r="5" spans="1:26" ht="90.75" customHeight="1" x14ac:dyDescent="0.2">
      <c r="A5" s="1"/>
      <c r="B5" s="23" t="s">
        <v>3</v>
      </c>
      <c r="C5" s="20"/>
      <c r="D5" s="20"/>
      <c r="E5" s="20"/>
      <c r="F5" s="20"/>
      <c r="G5" s="20"/>
      <c r="H5" s="20"/>
      <c r="I5" s="20"/>
      <c r="J5" s="20"/>
      <c r="K5" s="20"/>
      <c r="L5" s="20"/>
      <c r="M5" s="20"/>
      <c r="N5" s="21"/>
      <c r="O5" s="1"/>
      <c r="P5" s="1"/>
      <c r="Q5" s="1"/>
      <c r="R5" s="1"/>
      <c r="S5" s="1"/>
      <c r="T5" s="1"/>
      <c r="U5" s="1"/>
      <c r="V5" s="1"/>
      <c r="W5" s="1"/>
      <c r="X5" s="1"/>
      <c r="Y5" s="1"/>
      <c r="Z5" s="1"/>
    </row>
    <row r="6" spans="1:26" ht="22.5" customHeight="1" x14ac:dyDescent="0.2">
      <c r="A6" s="1"/>
      <c r="B6" s="57" t="s">
        <v>4</v>
      </c>
      <c r="C6" s="50"/>
      <c r="D6" s="50"/>
      <c r="E6" s="50"/>
      <c r="F6" s="50"/>
      <c r="G6" s="50"/>
      <c r="H6" s="50"/>
      <c r="I6" s="50"/>
      <c r="J6" s="50"/>
      <c r="K6" s="50"/>
      <c r="L6" s="50"/>
      <c r="M6" s="50"/>
      <c r="N6" s="51"/>
      <c r="O6" s="1"/>
      <c r="P6" s="1"/>
      <c r="Q6" s="1"/>
      <c r="R6" s="1"/>
      <c r="S6" s="1"/>
      <c r="T6" s="1"/>
      <c r="U6" s="1"/>
      <c r="V6" s="1"/>
      <c r="W6" s="1"/>
      <c r="X6" s="1"/>
      <c r="Y6" s="1"/>
      <c r="Z6" s="1"/>
    </row>
    <row r="7" spans="1:26" ht="22.5" customHeight="1" x14ac:dyDescent="0.2">
      <c r="A7" s="1"/>
      <c r="B7" s="49" t="s">
        <v>5</v>
      </c>
      <c r="C7" s="50"/>
      <c r="D7" s="50"/>
      <c r="E7" s="50"/>
      <c r="F7" s="50"/>
      <c r="G7" s="50"/>
      <c r="H7" s="50"/>
      <c r="I7" s="50"/>
      <c r="J7" s="50"/>
      <c r="K7" s="50"/>
      <c r="L7" s="50"/>
      <c r="M7" s="50"/>
      <c r="N7" s="51"/>
      <c r="O7" s="1"/>
      <c r="P7" s="1"/>
      <c r="Q7" s="1"/>
      <c r="R7" s="1"/>
      <c r="S7" s="1"/>
      <c r="T7" s="1"/>
      <c r="U7" s="1"/>
      <c r="V7" s="1"/>
      <c r="W7" s="1"/>
      <c r="X7" s="1"/>
      <c r="Y7" s="1"/>
      <c r="Z7" s="1"/>
    </row>
    <row r="8" spans="1:26" ht="22.5" customHeight="1" x14ac:dyDescent="0.2">
      <c r="A8" s="1"/>
      <c r="B8" s="49" t="s">
        <v>6</v>
      </c>
      <c r="C8" s="50"/>
      <c r="D8" s="50"/>
      <c r="E8" s="50"/>
      <c r="F8" s="50"/>
      <c r="G8" s="50"/>
      <c r="H8" s="50"/>
      <c r="I8" s="50"/>
      <c r="J8" s="50"/>
      <c r="K8" s="50"/>
      <c r="L8" s="50"/>
      <c r="M8" s="50"/>
      <c r="N8" s="51"/>
      <c r="O8" s="1"/>
      <c r="P8" s="1"/>
      <c r="Q8" s="1"/>
      <c r="R8" s="1"/>
      <c r="S8" s="1"/>
      <c r="T8" s="1"/>
      <c r="U8" s="1"/>
      <c r="V8" s="1"/>
      <c r="W8" s="1"/>
      <c r="X8" s="1"/>
      <c r="Y8" s="1"/>
      <c r="Z8" s="1"/>
    </row>
    <row r="9" spans="1:26" ht="33" customHeight="1" x14ac:dyDescent="0.2">
      <c r="A9" s="1"/>
      <c r="B9" s="49" t="s">
        <v>7</v>
      </c>
      <c r="C9" s="50"/>
      <c r="D9" s="50"/>
      <c r="E9" s="50"/>
      <c r="F9" s="50"/>
      <c r="G9" s="50"/>
      <c r="H9" s="50"/>
      <c r="I9" s="50"/>
      <c r="J9" s="50"/>
      <c r="K9" s="50"/>
      <c r="L9" s="50"/>
      <c r="M9" s="50"/>
      <c r="N9" s="51"/>
      <c r="O9" s="1"/>
      <c r="P9" s="1"/>
      <c r="Q9" s="1"/>
      <c r="R9" s="1"/>
      <c r="S9" s="1"/>
      <c r="T9" s="1"/>
      <c r="U9" s="1"/>
      <c r="V9" s="1"/>
      <c r="W9" s="1"/>
      <c r="X9" s="1"/>
      <c r="Y9" s="1"/>
      <c r="Z9" s="1"/>
    </row>
    <row r="10" spans="1:26" ht="33" customHeight="1" x14ac:dyDescent="0.2">
      <c r="A10" s="1"/>
      <c r="B10" s="52"/>
      <c r="C10" s="53"/>
      <c r="D10" s="53"/>
      <c r="E10" s="53"/>
      <c r="F10" s="53"/>
      <c r="G10" s="53"/>
      <c r="H10" s="53"/>
      <c r="I10" s="53"/>
      <c r="J10" s="53"/>
      <c r="K10" s="53"/>
      <c r="L10" s="53"/>
      <c r="M10" s="53"/>
      <c r="N10" s="54"/>
      <c r="O10" s="1"/>
      <c r="P10" s="1"/>
      <c r="Q10" s="1"/>
      <c r="R10" s="1"/>
      <c r="S10" s="1"/>
      <c r="T10" s="1"/>
      <c r="U10" s="1"/>
      <c r="V10" s="1"/>
      <c r="W10" s="1"/>
      <c r="X10" s="1"/>
      <c r="Y10" s="1"/>
      <c r="Z10" s="1"/>
    </row>
    <row r="11" spans="1:26" ht="51.75" customHeight="1" x14ac:dyDescent="0.2">
      <c r="A11" s="1"/>
      <c r="B11" s="25" t="s">
        <v>8</v>
      </c>
      <c r="C11" s="20"/>
      <c r="D11" s="20"/>
      <c r="E11" s="20"/>
      <c r="F11" s="20"/>
      <c r="G11" s="21"/>
      <c r="H11" s="2"/>
      <c r="I11" s="3" t="s">
        <v>9</v>
      </c>
      <c r="J11" s="25" t="s">
        <v>10</v>
      </c>
      <c r="K11" s="20"/>
      <c r="L11" s="20"/>
      <c r="M11" s="21"/>
      <c r="N11" s="26" t="s">
        <v>11</v>
      </c>
      <c r="O11" s="1"/>
      <c r="P11" s="1"/>
      <c r="Q11" s="1"/>
      <c r="R11" s="1"/>
      <c r="S11" s="1"/>
      <c r="T11" s="1"/>
      <c r="U11" s="1"/>
      <c r="V11" s="1"/>
      <c r="W11" s="1"/>
      <c r="X11" s="1"/>
      <c r="Y11" s="1"/>
      <c r="Z11" s="1"/>
    </row>
    <row r="12" spans="1:26" ht="50.25" customHeight="1" x14ac:dyDescent="0.2">
      <c r="A12" s="1"/>
      <c r="B12" s="28" t="s">
        <v>12</v>
      </c>
      <c r="C12" s="20"/>
      <c r="D12" s="20"/>
      <c r="E12" s="20"/>
      <c r="F12" s="20"/>
      <c r="G12" s="21"/>
      <c r="H12" s="4" t="b">
        <f>SUM(H13:H16)=I12</f>
        <v>1</v>
      </c>
      <c r="I12" s="5">
        <v>20</v>
      </c>
      <c r="J12" s="6" t="s">
        <v>13</v>
      </c>
      <c r="K12" s="6" t="s">
        <v>14</v>
      </c>
      <c r="L12" s="6" t="s">
        <v>15</v>
      </c>
      <c r="M12" s="6" t="s">
        <v>16</v>
      </c>
      <c r="N12" s="27"/>
      <c r="O12" s="1"/>
      <c r="P12" s="1"/>
      <c r="Q12" s="1"/>
      <c r="R12" s="1"/>
      <c r="S12" s="1"/>
      <c r="T12" s="1"/>
      <c r="U12" s="1"/>
      <c r="V12" s="1"/>
      <c r="W12" s="1"/>
      <c r="X12" s="1"/>
      <c r="Y12" s="1"/>
      <c r="Z12" s="1"/>
    </row>
    <row r="13" spans="1:26" ht="34.5" customHeight="1" x14ac:dyDescent="0.2">
      <c r="A13" s="1"/>
      <c r="B13" s="29" t="s">
        <v>68</v>
      </c>
      <c r="C13" s="20"/>
      <c r="D13" s="20"/>
      <c r="E13" s="20"/>
      <c r="F13" s="20"/>
      <c r="G13" s="21"/>
      <c r="H13" s="7">
        <f t="shared" ref="H13:H16" si="0">$I$12/4</f>
        <v>5</v>
      </c>
      <c r="I13" s="7">
        <f t="shared" ref="I13:I16" si="1">IF(COUNTA(J13:M13)&gt;1,"Marca Doble",IF(J13="X",2/2*H13,IF(K13="X",1/2*H13,IF(L13="X",0.5/2*H13,IF(M13="X",0/4*H13,)))))</f>
        <v>0</v>
      </c>
      <c r="J13" s="58"/>
      <c r="K13" s="58"/>
      <c r="L13" s="58"/>
      <c r="M13" s="58"/>
      <c r="N13" s="55"/>
      <c r="O13" s="10"/>
      <c r="P13" s="1"/>
      <c r="Q13" s="1"/>
      <c r="R13" s="1"/>
      <c r="S13" s="1"/>
      <c r="T13" s="1"/>
      <c r="U13" s="1"/>
      <c r="V13" s="1"/>
      <c r="W13" s="1"/>
      <c r="X13" s="1"/>
      <c r="Y13" s="1"/>
      <c r="Z13" s="1"/>
    </row>
    <row r="14" spans="1:26" ht="48" customHeight="1" x14ac:dyDescent="0.2">
      <c r="A14" s="1"/>
      <c r="B14" s="29" t="s">
        <v>17</v>
      </c>
      <c r="C14" s="20"/>
      <c r="D14" s="20"/>
      <c r="E14" s="20"/>
      <c r="F14" s="20"/>
      <c r="G14" s="21"/>
      <c r="H14" s="7">
        <f t="shared" si="0"/>
        <v>5</v>
      </c>
      <c r="I14" s="7">
        <f t="shared" si="1"/>
        <v>0</v>
      </c>
      <c r="J14" s="58"/>
      <c r="K14" s="58"/>
      <c r="L14" s="58"/>
      <c r="M14" s="58"/>
      <c r="N14" s="55"/>
      <c r="O14" s="10"/>
      <c r="P14" s="1"/>
      <c r="Q14" s="1"/>
      <c r="R14" s="1"/>
      <c r="S14" s="1"/>
      <c r="T14" s="1"/>
      <c r="U14" s="1"/>
      <c r="V14" s="1"/>
      <c r="W14" s="1"/>
      <c r="X14" s="1"/>
      <c r="Y14" s="1"/>
      <c r="Z14" s="1"/>
    </row>
    <row r="15" spans="1:26" ht="39" customHeight="1" x14ac:dyDescent="0.2">
      <c r="A15" s="1"/>
      <c r="B15" s="30" t="s">
        <v>18</v>
      </c>
      <c r="C15" s="20"/>
      <c r="D15" s="20"/>
      <c r="E15" s="20"/>
      <c r="F15" s="20"/>
      <c r="G15" s="21"/>
      <c r="H15" s="7">
        <f t="shared" si="0"/>
        <v>5</v>
      </c>
      <c r="I15" s="7">
        <f t="shared" si="1"/>
        <v>0</v>
      </c>
      <c r="J15" s="58"/>
      <c r="K15" s="58"/>
      <c r="L15" s="58"/>
      <c r="M15" s="58"/>
      <c r="N15" s="55"/>
      <c r="O15" s="10"/>
      <c r="P15" s="1"/>
      <c r="Q15" s="1"/>
      <c r="R15" s="1"/>
      <c r="S15" s="1"/>
      <c r="T15" s="1"/>
      <c r="U15" s="1"/>
      <c r="V15" s="1"/>
      <c r="W15" s="1"/>
      <c r="X15" s="1"/>
      <c r="Y15" s="1"/>
      <c r="Z15" s="1"/>
    </row>
    <row r="16" spans="1:26" ht="60" customHeight="1" x14ac:dyDescent="0.2">
      <c r="A16" s="1"/>
      <c r="B16" s="29" t="s">
        <v>19</v>
      </c>
      <c r="C16" s="20"/>
      <c r="D16" s="20"/>
      <c r="E16" s="20"/>
      <c r="F16" s="20"/>
      <c r="G16" s="21"/>
      <c r="H16" s="7">
        <f t="shared" si="0"/>
        <v>5</v>
      </c>
      <c r="I16" s="7">
        <f t="shared" si="1"/>
        <v>0</v>
      </c>
      <c r="J16" s="58"/>
      <c r="K16" s="58"/>
      <c r="L16" s="58"/>
      <c r="M16" s="58"/>
      <c r="N16" s="55"/>
      <c r="O16" s="10"/>
      <c r="P16" s="1"/>
      <c r="Q16" s="1"/>
      <c r="R16" s="1"/>
      <c r="S16" s="1"/>
      <c r="T16" s="1"/>
      <c r="U16" s="1"/>
      <c r="V16" s="1"/>
      <c r="W16" s="1"/>
      <c r="X16" s="1"/>
      <c r="Y16" s="1"/>
      <c r="Z16" s="1"/>
    </row>
    <row r="17" spans="1:26" ht="57.75" customHeight="1" x14ac:dyDescent="0.2">
      <c r="A17" s="1"/>
      <c r="B17" s="28" t="s">
        <v>20</v>
      </c>
      <c r="C17" s="20"/>
      <c r="D17" s="20"/>
      <c r="E17" s="20"/>
      <c r="F17" s="20"/>
      <c r="G17" s="21"/>
      <c r="H17" s="4" t="b">
        <f>SUM(H18:H21)=I17</f>
        <v>1</v>
      </c>
      <c r="I17" s="5">
        <v>15</v>
      </c>
      <c r="J17" s="6" t="s">
        <v>13</v>
      </c>
      <c r="K17" s="6" t="s">
        <v>14</v>
      </c>
      <c r="L17" s="6" t="s">
        <v>15</v>
      </c>
      <c r="M17" s="6" t="s">
        <v>16</v>
      </c>
      <c r="N17" s="11" t="s">
        <v>11</v>
      </c>
      <c r="O17" s="1"/>
      <c r="P17" s="1"/>
      <c r="Q17" s="1"/>
      <c r="R17" s="1"/>
      <c r="S17" s="1"/>
      <c r="T17" s="1"/>
      <c r="U17" s="1"/>
      <c r="V17" s="1"/>
      <c r="W17" s="1"/>
      <c r="X17" s="1"/>
      <c r="Y17" s="1"/>
      <c r="Z17" s="1"/>
    </row>
    <row r="18" spans="1:26" ht="39" customHeight="1" x14ac:dyDescent="0.2">
      <c r="A18" s="1"/>
      <c r="B18" s="29" t="s">
        <v>21</v>
      </c>
      <c r="C18" s="20"/>
      <c r="D18" s="20"/>
      <c r="E18" s="20"/>
      <c r="F18" s="20"/>
      <c r="G18" s="21"/>
      <c r="H18" s="7">
        <f t="shared" ref="H18:H21" si="2">$I$17/4</f>
        <v>3.75</v>
      </c>
      <c r="I18" s="7">
        <f t="shared" ref="I18:I21" si="3">IF(COUNTA(J18:M18)&gt;1,"Marca Doble",IF(J18="X",2/2*H18,IF(K18="X",1/2*H18,IF(L18="X",0.5/2*H18,IF(M18="X",0/4*H18,)))))</f>
        <v>0</v>
      </c>
      <c r="J18" s="58"/>
      <c r="K18" s="58"/>
      <c r="L18" s="58"/>
      <c r="M18" s="58"/>
      <c r="N18" s="55"/>
      <c r="O18" s="10"/>
      <c r="P18" s="1"/>
      <c r="Q18" s="1"/>
      <c r="R18" s="1"/>
      <c r="S18" s="1"/>
      <c r="T18" s="1"/>
      <c r="U18" s="1"/>
      <c r="V18" s="1"/>
      <c r="W18" s="1"/>
      <c r="X18" s="1"/>
      <c r="Y18" s="1"/>
      <c r="Z18" s="1"/>
    </row>
    <row r="19" spans="1:26" ht="39" customHeight="1" x14ac:dyDescent="0.2">
      <c r="A19" s="1"/>
      <c r="B19" s="29" t="s">
        <v>22</v>
      </c>
      <c r="C19" s="20"/>
      <c r="D19" s="20"/>
      <c r="E19" s="20"/>
      <c r="F19" s="20"/>
      <c r="G19" s="21"/>
      <c r="H19" s="7">
        <f t="shared" si="2"/>
        <v>3.75</v>
      </c>
      <c r="I19" s="7">
        <f t="shared" si="3"/>
        <v>0</v>
      </c>
      <c r="J19" s="58"/>
      <c r="K19" s="58"/>
      <c r="L19" s="58"/>
      <c r="M19" s="58"/>
      <c r="N19" s="55"/>
      <c r="O19" s="10"/>
      <c r="P19" s="1"/>
      <c r="Q19" s="1"/>
      <c r="R19" s="1"/>
      <c r="S19" s="1"/>
      <c r="T19" s="1"/>
      <c r="U19" s="1"/>
      <c r="V19" s="1"/>
      <c r="W19" s="1"/>
      <c r="X19" s="1"/>
      <c r="Y19" s="1"/>
      <c r="Z19" s="1"/>
    </row>
    <row r="20" spans="1:26" ht="39" customHeight="1" x14ac:dyDescent="0.2">
      <c r="A20" s="1"/>
      <c r="B20" s="29" t="s">
        <v>23</v>
      </c>
      <c r="C20" s="20"/>
      <c r="D20" s="20"/>
      <c r="E20" s="20"/>
      <c r="F20" s="20"/>
      <c r="G20" s="21"/>
      <c r="H20" s="7">
        <f t="shared" si="2"/>
        <v>3.75</v>
      </c>
      <c r="I20" s="7">
        <f t="shared" si="3"/>
        <v>0</v>
      </c>
      <c r="J20" s="58"/>
      <c r="K20" s="58"/>
      <c r="L20" s="58"/>
      <c r="M20" s="58"/>
      <c r="N20" s="55"/>
      <c r="O20" s="10"/>
      <c r="P20" s="1"/>
      <c r="Q20" s="1"/>
      <c r="R20" s="1"/>
      <c r="S20" s="1"/>
      <c r="T20" s="1"/>
      <c r="U20" s="1"/>
      <c r="V20" s="1"/>
      <c r="W20" s="1"/>
      <c r="X20" s="1"/>
      <c r="Y20" s="1"/>
      <c r="Z20" s="1"/>
    </row>
    <row r="21" spans="1:26" ht="50.25" customHeight="1" x14ac:dyDescent="0.2">
      <c r="A21" s="1"/>
      <c r="B21" s="29" t="s">
        <v>24</v>
      </c>
      <c r="C21" s="20"/>
      <c r="D21" s="20"/>
      <c r="E21" s="20"/>
      <c r="F21" s="20"/>
      <c r="G21" s="21"/>
      <c r="H21" s="7">
        <f t="shared" si="2"/>
        <v>3.75</v>
      </c>
      <c r="I21" s="7">
        <f t="shared" si="3"/>
        <v>0</v>
      </c>
      <c r="J21" s="58"/>
      <c r="K21" s="58"/>
      <c r="L21" s="58"/>
      <c r="M21" s="58"/>
      <c r="N21" s="55"/>
      <c r="O21" s="10"/>
      <c r="P21" s="1"/>
      <c r="Q21" s="1"/>
      <c r="R21" s="1"/>
      <c r="S21" s="1"/>
      <c r="T21" s="1"/>
      <c r="U21" s="1"/>
      <c r="V21" s="1"/>
      <c r="W21" s="1"/>
      <c r="X21" s="1"/>
      <c r="Y21" s="1"/>
      <c r="Z21" s="1"/>
    </row>
    <row r="22" spans="1:26" ht="48.75" customHeight="1" x14ac:dyDescent="0.2">
      <c r="A22" s="1"/>
      <c r="B22" s="28" t="s">
        <v>25</v>
      </c>
      <c r="C22" s="20"/>
      <c r="D22" s="20"/>
      <c r="E22" s="20"/>
      <c r="F22" s="20"/>
      <c r="G22" s="21"/>
      <c r="H22" s="4" t="b">
        <f>SUM(H23:H28)=I22</f>
        <v>1</v>
      </c>
      <c r="I22" s="5">
        <v>20</v>
      </c>
      <c r="J22" s="6" t="s">
        <v>13</v>
      </c>
      <c r="K22" s="6" t="s">
        <v>14</v>
      </c>
      <c r="L22" s="6" t="s">
        <v>15</v>
      </c>
      <c r="M22" s="6" t="s">
        <v>16</v>
      </c>
      <c r="N22" s="11" t="s">
        <v>11</v>
      </c>
      <c r="O22" s="1"/>
      <c r="P22" s="1"/>
      <c r="Q22" s="1"/>
      <c r="R22" s="1"/>
      <c r="S22" s="1"/>
      <c r="T22" s="1"/>
      <c r="U22" s="1"/>
      <c r="V22" s="1"/>
      <c r="W22" s="1"/>
      <c r="X22" s="1"/>
      <c r="Y22" s="1"/>
      <c r="Z22" s="1"/>
    </row>
    <row r="23" spans="1:26" ht="41.25" customHeight="1" x14ac:dyDescent="0.2">
      <c r="A23" s="1"/>
      <c r="B23" s="31" t="s">
        <v>26</v>
      </c>
      <c r="C23" s="20"/>
      <c r="D23" s="20"/>
      <c r="E23" s="20"/>
      <c r="F23" s="20"/>
      <c r="G23" s="21"/>
      <c r="H23" s="12">
        <f t="shared" ref="H23:H28" si="4">$I$22/6</f>
        <v>3.3333333333333335</v>
      </c>
      <c r="I23" s="12">
        <f t="shared" ref="I23:I28" si="5">IF(COUNTA(J23:M23)&gt;1,"Marca Doble",IF(J23="X",2/2*H23,IF(K23="X",1/2*H23,IF(L23="X",0.5/2*H23,IF(M23="X",0/4*H23,)))))</f>
        <v>0</v>
      </c>
      <c r="J23" s="58"/>
      <c r="K23" s="58"/>
      <c r="L23" s="58"/>
      <c r="M23" s="58"/>
      <c r="N23" s="55"/>
      <c r="O23" s="1"/>
      <c r="P23" s="1"/>
      <c r="Q23" s="1"/>
      <c r="R23" s="1"/>
      <c r="S23" s="1"/>
      <c r="T23" s="1"/>
      <c r="U23" s="1"/>
      <c r="V23" s="1"/>
      <c r="W23" s="1"/>
      <c r="X23" s="1"/>
      <c r="Y23" s="1"/>
      <c r="Z23" s="1"/>
    </row>
    <row r="24" spans="1:26" ht="39.75" customHeight="1" x14ac:dyDescent="0.2">
      <c r="A24" s="1"/>
      <c r="B24" s="31" t="s">
        <v>27</v>
      </c>
      <c r="C24" s="20"/>
      <c r="D24" s="20"/>
      <c r="E24" s="20"/>
      <c r="F24" s="20"/>
      <c r="G24" s="21"/>
      <c r="H24" s="12">
        <f t="shared" si="4"/>
        <v>3.3333333333333335</v>
      </c>
      <c r="I24" s="12">
        <f t="shared" si="5"/>
        <v>0</v>
      </c>
      <c r="J24" s="58"/>
      <c r="K24" s="58"/>
      <c r="L24" s="58"/>
      <c r="M24" s="58"/>
      <c r="N24" s="55"/>
      <c r="O24" s="1"/>
      <c r="P24" s="1"/>
      <c r="Q24" s="1"/>
      <c r="R24" s="1"/>
      <c r="S24" s="1"/>
      <c r="T24" s="1"/>
      <c r="U24" s="1"/>
      <c r="V24" s="1"/>
      <c r="W24" s="1"/>
      <c r="X24" s="1"/>
      <c r="Y24" s="1"/>
      <c r="Z24" s="1"/>
    </row>
    <row r="25" spans="1:26" ht="48.75" customHeight="1" x14ac:dyDescent="0.2">
      <c r="A25" s="1"/>
      <c r="B25" s="31" t="s">
        <v>28</v>
      </c>
      <c r="C25" s="20"/>
      <c r="D25" s="20"/>
      <c r="E25" s="20"/>
      <c r="F25" s="20"/>
      <c r="G25" s="21"/>
      <c r="H25" s="12">
        <f t="shared" si="4"/>
        <v>3.3333333333333335</v>
      </c>
      <c r="I25" s="12">
        <f t="shared" si="5"/>
        <v>0</v>
      </c>
      <c r="J25" s="58"/>
      <c r="K25" s="58"/>
      <c r="L25" s="58"/>
      <c r="M25" s="58"/>
      <c r="N25" s="55"/>
      <c r="O25" s="1"/>
      <c r="P25" s="1"/>
      <c r="Q25" s="1"/>
      <c r="R25" s="1"/>
      <c r="S25" s="1"/>
      <c r="T25" s="1"/>
      <c r="U25" s="1"/>
      <c r="V25" s="1"/>
      <c r="W25" s="1"/>
      <c r="X25" s="1"/>
      <c r="Y25" s="1"/>
      <c r="Z25" s="1"/>
    </row>
    <row r="26" spans="1:26" ht="41.25" customHeight="1" x14ac:dyDescent="0.2">
      <c r="A26" s="1"/>
      <c r="B26" s="31" t="s">
        <v>29</v>
      </c>
      <c r="C26" s="20"/>
      <c r="D26" s="20"/>
      <c r="E26" s="20"/>
      <c r="F26" s="20"/>
      <c r="G26" s="21"/>
      <c r="H26" s="12">
        <f t="shared" si="4"/>
        <v>3.3333333333333335</v>
      </c>
      <c r="I26" s="12">
        <f t="shared" si="5"/>
        <v>0</v>
      </c>
      <c r="J26" s="58"/>
      <c r="K26" s="58"/>
      <c r="L26" s="58"/>
      <c r="M26" s="58"/>
      <c r="N26" s="55"/>
      <c r="O26" s="1"/>
      <c r="P26" s="1"/>
      <c r="Q26" s="1"/>
      <c r="R26" s="1"/>
      <c r="S26" s="1"/>
      <c r="T26" s="1"/>
      <c r="U26" s="1"/>
      <c r="V26" s="1"/>
      <c r="W26" s="1"/>
      <c r="X26" s="1"/>
      <c r="Y26" s="1"/>
      <c r="Z26" s="1"/>
    </row>
    <row r="27" spans="1:26" ht="57.75" customHeight="1" x14ac:dyDescent="0.2">
      <c r="A27" s="1"/>
      <c r="B27" s="56" t="s">
        <v>69</v>
      </c>
      <c r="C27" s="20"/>
      <c r="D27" s="20"/>
      <c r="E27" s="20"/>
      <c r="F27" s="20"/>
      <c r="G27" s="21"/>
      <c r="H27" s="12">
        <f t="shared" si="4"/>
        <v>3.3333333333333335</v>
      </c>
      <c r="I27" s="12">
        <f t="shared" si="5"/>
        <v>0</v>
      </c>
      <c r="J27" s="58"/>
      <c r="K27" s="58"/>
      <c r="L27" s="58"/>
      <c r="M27" s="58"/>
      <c r="N27" s="55"/>
      <c r="O27" s="10"/>
      <c r="P27" s="1"/>
      <c r="Q27" s="1"/>
      <c r="R27" s="1"/>
      <c r="S27" s="1"/>
      <c r="T27" s="1"/>
      <c r="U27" s="1"/>
      <c r="V27" s="1"/>
      <c r="W27" s="1"/>
      <c r="X27" s="1"/>
      <c r="Y27" s="1"/>
      <c r="Z27" s="1"/>
    </row>
    <row r="28" spans="1:26" ht="36" customHeight="1" x14ac:dyDescent="0.2">
      <c r="A28" s="1"/>
      <c r="B28" s="31" t="s">
        <v>30</v>
      </c>
      <c r="C28" s="20"/>
      <c r="D28" s="20"/>
      <c r="E28" s="20"/>
      <c r="F28" s="20"/>
      <c r="G28" s="21"/>
      <c r="H28" s="12">
        <f t="shared" si="4"/>
        <v>3.3333333333333335</v>
      </c>
      <c r="I28" s="12">
        <f t="shared" si="5"/>
        <v>0</v>
      </c>
      <c r="J28" s="58"/>
      <c r="K28" s="58"/>
      <c r="L28" s="58"/>
      <c r="M28" s="58"/>
      <c r="N28" s="55"/>
      <c r="O28" s="10"/>
      <c r="P28" s="1"/>
      <c r="Q28" s="1"/>
      <c r="R28" s="1"/>
      <c r="S28" s="1"/>
      <c r="T28" s="1"/>
      <c r="U28" s="1"/>
      <c r="V28" s="1"/>
      <c r="W28" s="1"/>
      <c r="X28" s="1"/>
      <c r="Y28" s="1"/>
      <c r="Z28" s="1"/>
    </row>
    <row r="29" spans="1:26" ht="63.75" customHeight="1" x14ac:dyDescent="0.2">
      <c r="A29" s="1"/>
      <c r="B29" s="28" t="s">
        <v>31</v>
      </c>
      <c r="C29" s="20"/>
      <c r="D29" s="20"/>
      <c r="E29" s="20"/>
      <c r="F29" s="20"/>
      <c r="G29" s="21"/>
      <c r="H29" s="4" t="b">
        <f>SUM(H30:H35)=I29</f>
        <v>1</v>
      </c>
      <c r="I29" s="5">
        <v>20</v>
      </c>
      <c r="J29" s="6" t="s">
        <v>13</v>
      </c>
      <c r="K29" s="6" t="s">
        <v>14</v>
      </c>
      <c r="L29" s="6" t="s">
        <v>15</v>
      </c>
      <c r="M29" s="6" t="s">
        <v>16</v>
      </c>
      <c r="N29" s="11" t="s">
        <v>11</v>
      </c>
      <c r="O29" s="1"/>
      <c r="P29" s="1"/>
      <c r="Q29" s="1"/>
      <c r="R29" s="1"/>
      <c r="S29" s="1"/>
      <c r="T29" s="1"/>
      <c r="U29" s="1"/>
      <c r="V29" s="1"/>
      <c r="W29" s="1"/>
      <c r="X29" s="1"/>
      <c r="Y29" s="1"/>
      <c r="Z29" s="1"/>
    </row>
    <row r="30" spans="1:26" ht="53.25" customHeight="1" x14ac:dyDescent="0.2">
      <c r="A30" s="1"/>
      <c r="B30" s="32" t="s">
        <v>32</v>
      </c>
      <c r="C30" s="20"/>
      <c r="D30" s="20"/>
      <c r="E30" s="20"/>
      <c r="F30" s="20"/>
      <c r="G30" s="21"/>
      <c r="H30" s="7">
        <f t="shared" ref="H30:H35" si="6">$I$29/6</f>
        <v>3.3333333333333335</v>
      </c>
      <c r="I30" s="7">
        <f t="shared" ref="I30:I35" si="7">IF(COUNTA(J30:M30)&gt;1,"Marca Doble",IF(J30="X",2/2*H30,IF(K30="X",1/2*H30,IF(L30="X",0.5/2*H30,IF(M30="X",0/4*H30,)))))</f>
        <v>0</v>
      </c>
      <c r="J30" s="58"/>
      <c r="K30" s="58"/>
      <c r="L30" s="58"/>
      <c r="M30" s="58"/>
      <c r="N30" s="55"/>
      <c r="O30" s="10"/>
      <c r="P30" s="1"/>
      <c r="Q30" s="1"/>
      <c r="R30" s="1"/>
      <c r="S30" s="1"/>
      <c r="T30" s="1"/>
      <c r="U30" s="1"/>
      <c r="V30" s="1"/>
      <c r="W30" s="1"/>
      <c r="X30" s="1"/>
      <c r="Y30" s="1"/>
      <c r="Z30" s="1"/>
    </row>
    <row r="31" spans="1:26" ht="39" customHeight="1" x14ac:dyDescent="0.2">
      <c r="A31" s="1"/>
      <c r="B31" s="32" t="s">
        <v>33</v>
      </c>
      <c r="C31" s="20"/>
      <c r="D31" s="20"/>
      <c r="E31" s="20"/>
      <c r="F31" s="20"/>
      <c r="G31" s="21"/>
      <c r="H31" s="7">
        <f t="shared" si="6"/>
        <v>3.3333333333333335</v>
      </c>
      <c r="I31" s="7">
        <f t="shared" si="7"/>
        <v>0</v>
      </c>
      <c r="J31" s="58"/>
      <c r="K31" s="58"/>
      <c r="L31" s="58"/>
      <c r="M31" s="58"/>
      <c r="N31" s="55"/>
      <c r="O31" s="10"/>
      <c r="P31" s="1"/>
      <c r="Q31" s="1"/>
      <c r="R31" s="1"/>
      <c r="S31" s="1"/>
      <c r="T31" s="1"/>
      <c r="U31" s="1"/>
      <c r="V31" s="1"/>
      <c r="W31" s="1"/>
      <c r="X31" s="1"/>
      <c r="Y31" s="1"/>
      <c r="Z31" s="1"/>
    </row>
    <row r="32" spans="1:26" ht="48" customHeight="1" x14ac:dyDescent="0.2">
      <c r="A32" s="1"/>
      <c r="B32" s="32" t="s">
        <v>34</v>
      </c>
      <c r="C32" s="20"/>
      <c r="D32" s="20"/>
      <c r="E32" s="20"/>
      <c r="F32" s="20"/>
      <c r="G32" s="21"/>
      <c r="H32" s="7">
        <f t="shared" si="6"/>
        <v>3.3333333333333335</v>
      </c>
      <c r="I32" s="7">
        <f t="shared" si="7"/>
        <v>0</v>
      </c>
      <c r="J32" s="58"/>
      <c r="K32" s="58"/>
      <c r="L32" s="58"/>
      <c r="M32" s="58"/>
      <c r="N32" s="55"/>
      <c r="O32" s="10"/>
      <c r="P32" s="1"/>
      <c r="Q32" s="1"/>
      <c r="R32" s="1"/>
      <c r="S32" s="1"/>
      <c r="T32" s="1"/>
      <c r="U32" s="1"/>
      <c r="V32" s="1"/>
      <c r="W32" s="1"/>
      <c r="X32" s="1"/>
      <c r="Y32" s="1"/>
      <c r="Z32" s="1"/>
    </row>
    <row r="33" spans="1:26" ht="47.25" customHeight="1" x14ac:dyDescent="0.2">
      <c r="A33" s="1"/>
      <c r="B33" s="32" t="s">
        <v>35</v>
      </c>
      <c r="C33" s="20"/>
      <c r="D33" s="20"/>
      <c r="E33" s="20"/>
      <c r="F33" s="20"/>
      <c r="G33" s="21"/>
      <c r="H33" s="7">
        <f t="shared" si="6"/>
        <v>3.3333333333333335</v>
      </c>
      <c r="I33" s="7">
        <f t="shared" si="7"/>
        <v>0</v>
      </c>
      <c r="J33" s="58"/>
      <c r="K33" s="58"/>
      <c r="L33" s="58"/>
      <c r="M33" s="58"/>
      <c r="N33" s="55"/>
      <c r="O33" s="10"/>
      <c r="P33" s="1"/>
      <c r="Q33" s="1"/>
      <c r="R33" s="1"/>
      <c r="S33" s="1"/>
      <c r="T33" s="1"/>
      <c r="U33" s="1"/>
      <c r="V33" s="1"/>
      <c r="W33" s="1"/>
      <c r="X33" s="1"/>
      <c r="Y33" s="1"/>
      <c r="Z33" s="1"/>
    </row>
    <row r="34" spans="1:26" ht="39" customHeight="1" x14ac:dyDescent="0.2">
      <c r="A34" s="1"/>
      <c r="B34" s="32" t="s">
        <v>36</v>
      </c>
      <c r="C34" s="20"/>
      <c r="D34" s="20"/>
      <c r="E34" s="20"/>
      <c r="F34" s="20"/>
      <c r="G34" s="21"/>
      <c r="H34" s="7">
        <f t="shared" si="6"/>
        <v>3.3333333333333335</v>
      </c>
      <c r="I34" s="7">
        <f t="shared" si="7"/>
        <v>0</v>
      </c>
      <c r="J34" s="58"/>
      <c r="K34" s="58"/>
      <c r="L34" s="58"/>
      <c r="M34" s="58"/>
      <c r="N34" s="55"/>
      <c r="O34" s="10"/>
      <c r="P34" s="1"/>
      <c r="Q34" s="1"/>
      <c r="R34" s="1"/>
      <c r="S34" s="1"/>
      <c r="T34" s="1"/>
      <c r="U34" s="1"/>
      <c r="V34" s="1"/>
      <c r="W34" s="1"/>
      <c r="X34" s="1"/>
      <c r="Y34" s="1"/>
      <c r="Z34" s="1"/>
    </row>
    <row r="35" spans="1:26" ht="39" customHeight="1" x14ac:dyDescent="0.2">
      <c r="A35" s="1"/>
      <c r="B35" s="32" t="s">
        <v>37</v>
      </c>
      <c r="C35" s="20"/>
      <c r="D35" s="20"/>
      <c r="E35" s="20"/>
      <c r="F35" s="20"/>
      <c r="G35" s="21"/>
      <c r="H35" s="7">
        <f t="shared" si="6"/>
        <v>3.3333333333333335</v>
      </c>
      <c r="I35" s="7">
        <f t="shared" si="7"/>
        <v>0</v>
      </c>
      <c r="J35" s="58"/>
      <c r="K35" s="58"/>
      <c r="L35" s="58"/>
      <c r="M35" s="58"/>
      <c r="N35" s="55"/>
      <c r="O35" s="10"/>
      <c r="P35" s="1"/>
      <c r="Q35" s="1"/>
      <c r="R35" s="1"/>
      <c r="S35" s="1"/>
      <c r="T35" s="1"/>
      <c r="U35" s="1"/>
      <c r="V35" s="1"/>
      <c r="W35" s="1"/>
      <c r="X35" s="1"/>
      <c r="Y35" s="1"/>
      <c r="Z35" s="1"/>
    </row>
    <row r="36" spans="1:26" ht="39.75" customHeight="1" x14ac:dyDescent="0.2">
      <c r="A36" s="1"/>
      <c r="B36" s="28" t="s">
        <v>38</v>
      </c>
      <c r="C36" s="20"/>
      <c r="D36" s="20"/>
      <c r="E36" s="20"/>
      <c r="F36" s="20"/>
      <c r="G36" s="21"/>
      <c r="H36" s="4" t="b">
        <f>SUM(H37:H40)=I36</f>
        <v>1</v>
      </c>
      <c r="I36" s="5">
        <v>10</v>
      </c>
      <c r="J36" s="6" t="s">
        <v>13</v>
      </c>
      <c r="K36" s="6" t="s">
        <v>14</v>
      </c>
      <c r="L36" s="6" t="s">
        <v>15</v>
      </c>
      <c r="M36" s="6" t="s">
        <v>16</v>
      </c>
      <c r="N36" s="11" t="s">
        <v>11</v>
      </c>
      <c r="O36" s="1"/>
      <c r="P36" s="1"/>
      <c r="Q36" s="1"/>
      <c r="R36" s="1"/>
      <c r="S36" s="1"/>
      <c r="T36" s="1"/>
      <c r="U36" s="1"/>
      <c r="V36" s="1"/>
      <c r="W36" s="1"/>
      <c r="X36" s="1"/>
      <c r="Y36" s="1"/>
      <c r="Z36" s="1"/>
    </row>
    <row r="37" spans="1:26" ht="51" customHeight="1" x14ac:dyDescent="0.2">
      <c r="A37" s="1"/>
      <c r="B37" s="33" t="s">
        <v>39</v>
      </c>
      <c r="C37" s="20"/>
      <c r="D37" s="20"/>
      <c r="E37" s="20"/>
      <c r="F37" s="20"/>
      <c r="G37" s="21"/>
      <c r="H37" s="7">
        <f t="shared" ref="H37:H40" si="8">$I$36/4</f>
        <v>2.5</v>
      </c>
      <c r="I37" s="7">
        <f t="shared" ref="I37:I40" si="9">IF(COUNTA(J37:M37)&gt;1,"Marca Doble",IF(J37="X",2/2*H37,IF(K37="X",1/2*H37,IF(L37="X",0.5/2*H37,IF(M37="X",0/4*H37,)))))</f>
        <v>0</v>
      </c>
      <c r="J37" s="58"/>
      <c r="K37" s="58"/>
      <c r="L37" s="58"/>
      <c r="M37" s="58"/>
      <c r="N37" s="55"/>
      <c r="O37" s="1"/>
      <c r="P37" s="1"/>
      <c r="Q37" s="1"/>
      <c r="R37" s="1"/>
      <c r="S37" s="1"/>
      <c r="T37" s="1"/>
      <c r="U37" s="1"/>
      <c r="V37" s="1"/>
      <c r="W37" s="1"/>
      <c r="X37" s="1"/>
      <c r="Y37" s="1"/>
      <c r="Z37" s="1"/>
    </row>
    <row r="38" spans="1:26" ht="29.25" customHeight="1" x14ac:dyDescent="0.2">
      <c r="A38" s="1"/>
      <c r="B38" s="33" t="s">
        <v>40</v>
      </c>
      <c r="C38" s="20"/>
      <c r="D38" s="20"/>
      <c r="E38" s="20"/>
      <c r="F38" s="20"/>
      <c r="G38" s="21"/>
      <c r="H38" s="7">
        <f t="shared" si="8"/>
        <v>2.5</v>
      </c>
      <c r="I38" s="7">
        <f t="shared" si="9"/>
        <v>0</v>
      </c>
      <c r="J38" s="58"/>
      <c r="K38" s="58"/>
      <c r="L38" s="58"/>
      <c r="M38" s="58"/>
      <c r="N38" s="55"/>
      <c r="O38" s="10"/>
      <c r="P38" s="1"/>
      <c r="Q38" s="1"/>
      <c r="R38" s="1"/>
      <c r="S38" s="1"/>
      <c r="T38" s="1"/>
      <c r="U38" s="1"/>
      <c r="V38" s="1"/>
      <c r="W38" s="1"/>
      <c r="X38" s="1"/>
      <c r="Y38" s="1"/>
      <c r="Z38" s="1"/>
    </row>
    <row r="39" spans="1:26" ht="37.5" customHeight="1" x14ac:dyDescent="0.2">
      <c r="A39" s="1"/>
      <c r="B39" s="33" t="s">
        <v>41</v>
      </c>
      <c r="C39" s="20"/>
      <c r="D39" s="20"/>
      <c r="E39" s="20"/>
      <c r="F39" s="20"/>
      <c r="G39" s="21"/>
      <c r="H39" s="7">
        <f t="shared" si="8"/>
        <v>2.5</v>
      </c>
      <c r="I39" s="7">
        <f t="shared" si="9"/>
        <v>0</v>
      </c>
      <c r="J39" s="58"/>
      <c r="K39" s="58"/>
      <c r="L39" s="58"/>
      <c r="M39" s="58"/>
      <c r="N39" s="55"/>
      <c r="O39" s="10"/>
      <c r="P39" s="1"/>
      <c r="Q39" s="1"/>
      <c r="R39" s="1"/>
      <c r="S39" s="1"/>
      <c r="T39" s="1"/>
      <c r="U39" s="1"/>
      <c r="V39" s="1"/>
      <c r="W39" s="1"/>
      <c r="X39" s="1"/>
      <c r="Y39" s="1"/>
      <c r="Z39" s="1"/>
    </row>
    <row r="40" spans="1:26" ht="33" customHeight="1" x14ac:dyDescent="0.2">
      <c r="A40" s="1"/>
      <c r="B40" s="33" t="s">
        <v>42</v>
      </c>
      <c r="C40" s="20"/>
      <c r="D40" s="20"/>
      <c r="E40" s="20"/>
      <c r="F40" s="20"/>
      <c r="G40" s="21"/>
      <c r="H40" s="7">
        <f t="shared" si="8"/>
        <v>2.5</v>
      </c>
      <c r="I40" s="7">
        <f t="shared" si="9"/>
        <v>0</v>
      </c>
      <c r="J40" s="58"/>
      <c r="K40" s="58"/>
      <c r="L40" s="58"/>
      <c r="M40" s="58"/>
      <c r="N40" s="55"/>
      <c r="O40" s="10"/>
      <c r="P40" s="1"/>
      <c r="Q40" s="1"/>
      <c r="R40" s="1"/>
      <c r="S40" s="1"/>
      <c r="T40" s="1"/>
      <c r="U40" s="1"/>
      <c r="V40" s="1"/>
      <c r="W40" s="1"/>
      <c r="X40" s="1"/>
      <c r="Y40" s="1"/>
      <c r="Z40" s="1"/>
    </row>
    <row r="41" spans="1:26" ht="61.5" customHeight="1" x14ac:dyDescent="0.2">
      <c r="A41" s="1"/>
      <c r="B41" s="28" t="s">
        <v>43</v>
      </c>
      <c r="C41" s="20"/>
      <c r="D41" s="20"/>
      <c r="E41" s="20"/>
      <c r="F41" s="20"/>
      <c r="G41" s="21"/>
      <c r="H41" s="4" t="b">
        <f>SUM(H42:H46)=I41</f>
        <v>1</v>
      </c>
      <c r="I41" s="4">
        <v>15</v>
      </c>
      <c r="J41" s="6" t="s">
        <v>13</v>
      </c>
      <c r="K41" s="6" t="s">
        <v>14</v>
      </c>
      <c r="L41" s="6" t="s">
        <v>15</v>
      </c>
      <c r="M41" s="6" t="s">
        <v>16</v>
      </c>
      <c r="N41" s="11" t="s">
        <v>11</v>
      </c>
      <c r="O41" s="10"/>
      <c r="P41" s="1"/>
      <c r="Q41" s="1"/>
      <c r="R41" s="1"/>
      <c r="S41" s="1"/>
      <c r="T41" s="1"/>
      <c r="U41" s="1"/>
      <c r="V41" s="1"/>
      <c r="W41" s="1"/>
      <c r="X41" s="1"/>
      <c r="Y41" s="1"/>
      <c r="Z41" s="1"/>
    </row>
    <row r="42" spans="1:26" ht="42" customHeight="1" x14ac:dyDescent="0.2">
      <c r="A42" s="1"/>
      <c r="B42" s="33" t="s">
        <v>44</v>
      </c>
      <c r="C42" s="20"/>
      <c r="D42" s="20"/>
      <c r="E42" s="20"/>
      <c r="F42" s="20"/>
      <c r="G42" s="20"/>
      <c r="H42" s="7">
        <f t="shared" ref="H42:H46" si="10">$I$41/5</f>
        <v>3</v>
      </c>
      <c r="I42" s="7">
        <f t="shared" ref="I42:I46" si="11">IF(COUNTA(J42:M42)&gt;1,"Marca Doble",IF(J42="X",2/2*H42,IF(K42="X",1/2*H42,IF(L42="X",0.5/2*H42,IF(M42="X",0/4*H42,)))))</f>
        <v>0</v>
      </c>
      <c r="J42" s="58"/>
      <c r="K42" s="58"/>
      <c r="L42" s="58"/>
      <c r="M42" s="58"/>
      <c r="N42" s="55"/>
      <c r="O42" s="10"/>
      <c r="P42" s="1"/>
      <c r="Q42" s="1"/>
      <c r="R42" s="1"/>
      <c r="S42" s="1"/>
      <c r="T42" s="1"/>
      <c r="U42" s="1"/>
      <c r="V42" s="1"/>
      <c r="W42" s="1"/>
      <c r="X42" s="1"/>
      <c r="Y42" s="1"/>
      <c r="Z42" s="1"/>
    </row>
    <row r="43" spans="1:26" ht="57" customHeight="1" x14ac:dyDescent="0.2">
      <c r="A43" s="1"/>
      <c r="B43" s="33" t="s">
        <v>45</v>
      </c>
      <c r="C43" s="20"/>
      <c r="D43" s="20"/>
      <c r="E43" s="20"/>
      <c r="F43" s="20"/>
      <c r="G43" s="20"/>
      <c r="H43" s="7">
        <f t="shared" si="10"/>
        <v>3</v>
      </c>
      <c r="I43" s="7">
        <f t="shared" si="11"/>
        <v>0</v>
      </c>
      <c r="J43" s="58"/>
      <c r="K43" s="58"/>
      <c r="L43" s="58"/>
      <c r="M43" s="58"/>
      <c r="N43" s="55"/>
      <c r="O43" s="10"/>
      <c r="P43" s="1"/>
      <c r="Q43" s="1"/>
      <c r="R43" s="1"/>
      <c r="S43" s="1"/>
      <c r="T43" s="1"/>
      <c r="U43" s="1"/>
      <c r="V43" s="1"/>
      <c r="W43" s="1"/>
      <c r="X43" s="1"/>
      <c r="Y43" s="1"/>
      <c r="Z43" s="1"/>
    </row>
    <row r="44" spans="1:26" ht="48.75" customHeight="1" x14ac:dyDescent="0.2">
      <c r="A44" s="1"/>
      <c r="B44" s="33" t="s">
        <v>46</v>
      </c>
      <c r="C44" s="20"/>
      <c r="D44" s="20"/>
      <c r="E44" s="20"/>
      <c r="F44" s="20"/>
      <c r="G44" s="20"/>
      <c r="H44" s="7">
        <f t="shared" si="10"/>
        <v>3</v>
      </c>
      <c r="I44" s="7">
        <f t="shared" si="11"/>
        <v>0</v>
      </c>
      <c r="J44" s="58"/>
      <c r="K44" s="58"/>
      <c r="L44" s="58"/>
      <c r="M44" s="58"/>
      <c r="N44" s="55"/>
      <c r="O44" s="10"/>
      <c r="P44" s="1"/>
      <c r="Q44" s="1"/>
      <c r="R44" s="1"/>
      <c r="S44" s="1"/>
      <c r="T44" s="1"/>
      <c r="U44" s="1"/>
      <c r="V44" s="1"/>
      <c r="W44" s="1"/>
      <c r="X44" s="1"/>
      <c r="Y44" s="1"/>
      <c r="Z44" s="1"/>
    </row>
    <row r="45" spans="1:26" ht="41.25" customHeight="1" x14ac:dyDescent="0.2">
      <c r="A45" s="1"/>
      <c r="B45" s="33" t="s">
        <v>47</v>
      </c>
      <c r="C45" s="20"/>
      <c r="D45" s="20"/>
      <c r="E45" s="20"/>
      <c r="F45" s="20"/>
      <c r="G45" s="20"/>
      <c r="H45" s="7">
        <f t="shared" si="10"/>
        <v>3</v>
      </c>
      <c r="I45" s="7">
        <f t="shared" si="11"/>
        <v>0</v>
      </c>
      <c r="J45" s="58"/>
      <c r="K45" s="58"/>
      <c r="L45" s="58"/>
      <c r="M45" s="58"/>
      <c r="N45" s="55"/>
      <c r="O45" s="10"/>
      <c r="P45" s="1"/>
      <c r="Q45" s="1"/>
      <c r="R45" s="1"/>
      <c r="S45" s="1"/>
      <c r="T45" s="1"/>
      <c r="U45" s="1"/>
      <c r="V45" s="1"/>
      <c r="W45" s="1"/>
      <c r="X45" s="1"/>
      <c r="Y45" s="1"/>
      <c r="Z45" s="1"/>
    </row>
    <row r="46" spans="1:26" ht="33" customHeight="1" x14ac:dyDescent="0.2">
      <c r="A46" s="1"/>
      <c r="B46" s="34" t="s">
        <v>48</v>
      </c>
      <c r="C46" s="20"/>
      <c r="D46" s="20"/>
      <c r="E46" s="20"/>
      <c r="F46" s="20"/>
      <c r="G46" s="35"/>
      <c r="H46" s="7">
        <f t="shared" si="10"/>
        <v>3</v>
      </c>
      <c r="I46" s="7">
        <f t="shared" si="11"/>
        <v>0</v>
      </c>
      <c r="J46" s="58"/>
      <c r="K46" s="58"/>
      <c r="L46" s="58"/>
      <c r="M46" s="58"/>
      <c r="N46" s="55"/>
      <c r="O46" s="10"/>
      <c r="P46" s="1"/>
      <c r="Q46" s="1"/>
      <c r="R46" s="1"/>
      <c r="S46" s="1"/>
      <c r="T46" s="1"/>
      <c r="U46" s="1"/>
      <c r="V46" s="1"/>
      <c r="W46" s="1"/>
      <c r="X46" s="1"/>
      <c r="Y46" s="1"/>
      <c r="Z46" s="1"/>
    </row>
    <row r="47" spans="1:26" ht="31.5" customHeight="1" x14ac:dyDescent="0.2">
      <c r="A47" s="1"/>
      <c r="B47" s="36" t="s">
        <v>49</v>
      </c>
      <c r="C47" s="20"/>
      <c r="D47" s="20"/>
      <c r="E47" s="20"/>
      <c r="F47" s="20"/>
      <c r="G47" s="35"/>
      <c r="H47" s="13">
        <f>SUM(H12:H46)</f>
        <v>100</v>
      </c>
      <c r="I47" s="14">
        <f>SUM(I12:I46)-100</f>
        <v>0</v>
      </c>
      <c r="J47" s="37"/>
      <c r="K47" s="38"/>
      <c r="L47" s="38"/>
      <c r="M47" s="38"/>
      <c r="N47" s="39"/>
      <c r="O47" s="1"/>
      <c r="P47" s="1"/>
      <c r="Q47" s="1"/>
      <c r="R47" s="1"/>
      <c r="S47" s="1"/>
      <c r="T47" s="1"/>
      <c r="U47" s="1"/>
      <c r="V47" s="1"/>
      <c r="W47" s="1"/>
      <c r="X47" s="1"/>
      <c r="Y47" s="1"/>
      <c r="Z47" s="1"/>
    </row>
    <row r="48" spans="1:26"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0TLFQMqNodWZb5Gr4RZkXDA4ms2uakTKOWDDj/q5kg4ehbwn8YwxCW9AuwwRtK08aiAJpwaOkW2yOq3NxThsiA==" saltValue="CjiGrvzK4d705dZZIIHSgg==" spinCount="100000" sheet="1" objects="1" scenarios="1" selectLockedCells="1"/>
  <mergeCells count="48">
    <mergeCell ref="B46:G46"/>
    <mergeCell ref="B47:G47"/>
    <mergeCell ref="J47:N47"/>
    <mergeCell ref="B45:G45"/>
    <mergeCell ref="B36:G36"/>
    <mergeCell ref="B37:G37"/>
    <mergeCell ref="B38:G38"/>
    <mergeCell ref="B39:G39"/>
    <mergeCell ref="B40:G40"/>
    <mergeCell ref="B41:G41"/>
    <mergeCell ref="B42:G42"/>
    <mergeCell ref="B33:G33"/>
    <mergeCell ref="B34:G34"/>
    <mergeCell ref="B35:G35"/>
    <mergeCell ref="B43:G43"/>
    <mergeCell ref="B44:G44"/>
    <mergeCell ref="B28:G28"/>
    <mergeCell ref="B29:G29"/>
    <mergeCell ref="B30:G30"/>
    <mergeCell ref="B31:G31"/>
    <mergeCell ref="B32:G32"/>
    <mergeCell ref="B23:G23"/>
    <mergeCell ref="B24:G24"/>
    <mergeCell ref="B25:G25"/>
    <mergeCell ref="B26:G26"/>
    <mergeCell ref="B27:G27"/>
    <mergeCell ref="B18:G18"/>
    <mergeCell ref="B19:G19"/>
    <mergeCell ref="B20:G20"/>
    <mergeCell ref="B21:G21"/>
    <mergeCell ref="B22:G22"/>
    <mergeCell ref="B13:G13"/>
    <mergeCell ref="B14:G14"/>
    <mergeCell ref="B15:G15"/>
    <mergeCell ref="B16:G16"/>
    <mergeCell ref="B17:G17"/>
    <mergeCell ref="B7:N7"/>
    <mergeCell ref="B8:N8"/>
    <mergeCell ref="B9:N9"/>
    <mergeCell ref="B11:G11"/>
    <mergeCell ref="J11:M11"/>
    <mergeCell ref="N11:N12"/>
    <mergeCell ref="B12:G12"/>
    <mergeCell ref="B2:N2"/>
    <mergeCell ref="B3:N3"/>
    <mergeCell ref="B4:N4"/>
    <mergeCell ref="B5:N5"/>
    <mergeCell ref="B6:N6"/>
  </mergeCells>
  <conditionalFormatting sqref="J18 J19 J20 J21 J27:J28 J30 J31:J35 J38:J40 J42:J46">
    <cfRule type="containsText" dxfId="23" priority="1" operator="containsText" text="x">
      <formula>NOT(ISERROR(SEARCH(("x"),(J18))))</formula>
    </cfRule>
  </conditionalFormatting>
  <conditionalFormatting sqref="L18:L21 L30:L35 L42:L46">
    <cfRule type="containsText" dxfId="22" priority="2" operator="containsText" text="x">
      <formula>NOT(ISERROR(SEARCH(("x"),(L18))))</formula>
    </cfRule>
  </conditionalFormatting>
  <conditionalFormatting sqref="M18:M21 M38:M40 M42:M46">
    <cfRule type="containsText" dxfId="21" priority="3" operator="containsText" text="x">
      <formula>NOT(ISERROR(SEARCH(("x"),(M18))))</formula>
    </cfRule>
  </conditionalFormatting>
  <conditionalFormatting sqref="J25:J26">
    <cfRule type="containsText" dxfId="20" priority="4" operator="containsText" text="x">
      <formula>NOT(ISERROR(SEARCH(("x"),(J25))))</formula>
    </cfRule>
  </conditionalFormatting>
  <conditionalFormatting sqref="J37">
    <cfRule type="containsText" dxfId="19" priority="5" operator="containsText" text="x">
      <formula>NOT(ISERROR(SEARCH(("x"),(J37))))</formula>
    </cfRule>
  </conditionalFormatting>
  <conditionalFormatting sqref="M37">
    <cfRule type="containsText" dxfId="18" priority="6" operator="containsText" text="x">
      <formula>NOT(ISERROR(SEARCH(("x"),(M37))))</formula>
    </cfRule>
  </conditionalFormatting>
  <conditionalFormatting sqref="J23:J24">
    <cfRule type="containsText" dxfId="17" priority="7" operator="containsText" text="x">
      <formula>NOT(ISERROR(SEARCH(("x"),(J23))))</formula>
    </cfRule>
  </conditionalFormatting>
  <conditionalFormatting sqref="L13">
    <cfRule type="containsText" dxfId="16" priority="8" operator="containsText" text="x">
      <formula>NOT(ISERROR(SEARCH(("x"),(L13))))</formula>
    </cfRule>
  </conditionalFormatting>
  <conditionalFormatting sqref="K13:K15 K18:K21 K23:K28 K30:K35 K37:K40 K42:K46">
    <cfRule type="containsText" dxfId="15" priority="9" operator="containsText" text="x">
      <formula>NOT(ISERROR(SEARCH(("x"),(K13))))</formula>
    </cfRule>
  </conditionalFormatting>
  <conditionalFormatting sqref="K16">
    <cfRule type="containsText" dxfId="14" priority="10" operator="containsText" text="x">
      <formula>NOT(ISERROR(SEARCH(("x"),(K16))))</formula>
    </cfRule>
  </conditionalFormatting>
  <conditionalFormatting sqref="L14:L16">
    <cfRule type="containsText" dxfId="13" priority="11" operator="containsText" text="x">
      <formula>NOT(ISERROR(SEARCH(("x"),(L14))))</formula>
    </cfRule>
  </conditionalFormatting>
  <conditionalFormatting sqref="M16">
    <cfRule type="containsText" dxfId="12" priority="12" operator="containsText" text="x">
      <formula>NOT(ISERROR(SEARCH(("x"),(M16))))</formula>
    </cfRule>
  </conditionalFormatting>
  <conditionalFormatting sqref="M13:M15">
    <cfRule type="containsText" dxfId="11" priority="13" operator="containsText" text="x">
      <formula>NOT(ISERROR(SEARCH(("x"),(M13))))</formula>
    </cfRule>
  </conditionalFormatting>
  <conditionalFormatting sqref="L23:L28">
    <cfRule type="containsText" dxfId="10" priority="14" operator="containsText" text="x">
      <formula>NOT(ISERROR(SEARCH(("x"),(L23))))</formula>
    </cfRule>
  </conditionalFormatting>
  <conditionalFormatting sqref="M23:M28">
    <cfRule type="containsText" dxfId="9" priority="15" operator="containsText" text="x">
      <formula>NOT(ISERROR(SEARCH(("x"),(M23))))</formula>
    </cfRule>
  </conditionalFormatting>
  <conditionalFormatting sqref="L37:L40">
    <cfRule type="containsText" dxfId="8" priority="16" operator="containsText" text="x">
      <formula>NOT(ISERROR(SEARCH(("x"),(L37))))</formula>
    </cfRule>
  </conditionalFormatting>
  <conditionalFormatting sqref="M30:M35">
    <cfRule type="containsText" dxfId="7" priority="17" operator="containsText" text="x">
      <formula>NOT(ISERROR(SEARCH(("x"),(M30))))</formula>
    </cfRule>
  </conditionalFormatting>
  <conditionalFormatting sqref="J16">
    <cfRule type="containsText" dxfId="6" priority="18" operator="containsText" text="x">
      <formula>NOT(ISERROR(SEARCH(("x"),(J16))))</formula>
    </cfRule>
  </conditionalFormatting>
  <conditionalFormatting sqref="J15">
    <cfRule type="containsText" dxfId="5" priority="19" operator="containsText" text="x">
      <formula>NOT(ISERROR(SEARCH(("x"),(J15))))</formula>
    </cfRule>
  </conditionalFormatting>
  <conditionalFormatting sqref="J14">
    <cfRule type="containsText" dxfId="4" priority="20" operator="containsText" text="x">
      <formula>NOT(ISERROR(SEARCH(("x"),(J14))))</formula>
    </cfRule>
  </conditionalFormatting>
  <conditionalFormatting sqref="J13">
    <cfRule type="containsText" dxfId="3" priority="21" operator="containsText" text="x">
      <formula>NOT(ISERROR(SEARCH(("x"),(J13))))</formula>
    </cfRule>
  </conditionalFormatting>
  <pageMargins left="0.74791666666666701" right="0.74791666666666701" top="1.37777777777778" bottom="1.37777777777778" header="0" footer="0"/>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Caracter inválido - Por favor marque solamente con la letra x." xr:uid="{00000000-0002-0000-0000-000000000000}">
          <x14:formula1>
            <xm:f>Sheet1!$A$1</xm:f>
          </x14:formula1>
          <xm:sqref>J13:M16 J18:M21 K23:M26 J27:M28 J30:M35 K37 J38:K40 M38:M40 J42:M46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sheetViews>
  <sheetFormatPr baseColWidth="10" defaultColWidth="10.109375" defaultRowHeight="15" customHeight="1" x14ac:dyDescent="0.2"/>
  <cols>
    <col min="1" max="1" width="1.6640625" customWidth="1"/>
    <col min="2" max="6" width="11.88671875" customWidth="1"/>
    <col min="7" max="7" width="5.33203125" customWidth="1"/>
    <col min="8" max="8" width="0.44140625" hidden="1" customWidth="1"/>
    <col min="9" max="9" width="11.5546875" customWidth="1"/>
    <col min="10" max="10" width="14.109375" customWidth="1"/>
    <col min="11" max="12" width="11.6640625" customWidth="1"/>
    <col min="13" max="13" width="10.33203125" customWidth="1"/>
    <col min="14" max="14" width="36.44140625" customWidth="1"/>
    <col min="15" max="15" width="11.88671875" customWidth="1"/>
    <col min="16" max="26" width="11.5546875" customWidth="1"/>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ht="45.75" customHeight="1" x14ac:dyDescent="0.2">
      <c r="A2" s="1"/>
      <c r="B2" s="19" t="s">
        <v>0</v>
      </c>
      <c r="C2" s="20"/>
      <c r="D2" s="20"/>
      <c r="E2" s="20"/>
      <c r="F2" s="20"/>
      <c r="G2" s="20"/>
      <c r="H2" s="20"/>
      <c r="I2" s="20"/>
      <c r="J2" s="20"/>
      <c r="K2" s="20"/>
      <c r="L2" s="20"/>
      <c r="M2" s="20"/>
      <c r="N2" s="21"/>
      <c r="O2" s="1"/>
      <c r="P2" s="1"/>
      <c r="Q2" s="1"/>
      <c r="R2" s="1"/>
      <c r="S2" s="1"/>
      <c r="T2" s="1"/>
      <c r="U2" s="1"/>
      <c r="V2" s="1"/>
      <c r="W2" s="1"/>
      <c r="X2" s="1"/>
      <c r="Y2" s="1"/>
      <c r="Z2" s="1"/>
    </row>
    <row r="3" spans="1:26" ht="21" customHeight="1" x14ac:dyDescent="0.2">
      <c r="A3" s="1"/>
      <c r="B3" s="19" t="s">
        <v>50</v>
      </c>
      <c r="C3" s="20"/>
      <c r="D3" s="20"/>
      <c r="E3" s="20"/>
      <c r="F3" s="20"/>
      <c r="G3" s="20"/>
      <c r="H3" s="20"/>
      <c r="I3" s="20"/>
      <c r="J3" s="20"/>
      <c r="K3" s="20"/>
      <c r="L3" s="20"/>
      <c r="M3" s="20"/>
      <c r="N3" s="21"/>
      <c r="O3" s="1"/>
      <c r="P3" s="1"/>
      <c r="Q3" s="1"/>
      <c r="R3" s="1"/>
      <c r="S3" s="1"/>
      <c r="T3" s="1"/>
      <c r="U3" s="1"/>
      <c r="V3" s="1"/>
      <c r="W3" s="1"/>
      <c r="X3" s="1"/>
      <c r="Y3" s="1"/>
      <c r="Z3" s="1"/>
    </row>
    <row r="4" spans="1:26" ht="26.25" customHeight="1" x14ac:dyDescent="0.2">
      <c r="A4" s="1"/>
      <c r="B4" s="22" t="s">
        <v>51</v>
      </c>
      <c r="C4" s="20"/>
      <c r="D4" s="20"/>
      <c r="E4" s="20"/>
      <c r="F4" s="20"/>
      <c r="G4" s="20"/>
      <c r="H4" s="20"/>
      <c r="I4" s="20"/>
      <c r="J4" s="20"/>
      <c r="K4" s="20"/>
      <c r="L4" s="20"/>
      <c r="M4" s="20"/>
      <c r="N4" s="21"/>
      <c r="O4" s="1"/>
      <c r="P4" s="1"/>
      <c r="Q4" s="1"/>
      <c r="R4" s="1"/>
      <c r="S4" s="1"/>
      <c r="T4" s="1"/>
      <c r="U4" s="1"/>
      <c r="V4" s="1"/>
      <c r="W4" s="1"/>
      <c r="X4" s="1"/>
      <c r="Y4" s="1"/>
      <c r="Z4" s="1"/>
    </row>
    <row r="5" spans="1:26" ht="59.25" customHeight="1" x14ac:dyDescent="0.2">
      <c r="A5" s="1"/>
      <c r="B5" s="40" t="s">
        <v>52</v>
      </c>
      <c r="C5" s="20"/>
      <c r="D5" s="20"/>
      <c r="E5" s="20"/>
      <c r="F5" s="20"/>
      <c r="G5" s="20"/>
      <c r="H5" s="20"/>
      <c r="I5" s="20"/>
      <c r="J5" s="20"/>
      <c r="K5" s="20"/>
      <c r="L5" s="20"/>
      <c r="M5" s="20"/>
      <c r="N5" s="21"/>
      <c r="O5" s="1"/>
      <c r="P5" s="1"/>
      <c r="Q5" s="1"/>
      <c r="R5" s="1"/>
      <c r="S5" s="1"/>
      <c r="T5" s="1"/>
      <c r="U5" s="1"/>
      <c r="V5" s="1"/>
      <c r="W5" s="1"/>
      <c r="X5" s="1"/>
      <c r="Y5" s="1"/>
      <c r="Z5" s="1"/>
    </row>
    <row r="6" spans="1:26" ht="22.5" customHeight="1" x14ac:dyDescent="0.2">
      <c r="A6" s="1"/>
      <c r="B6" s="24" t="s">
        <v>4</v>
      </c>
      <c r="C6" s="20"/>
      <c r="D6" s="20"/>
      <c r="E6" s="20"/>
      <c r="F6" s="20"/>
      <c r="G6" s="20"/>
      <c r="H6" s="20"/>
      <c r="I6" s="20"/>
      <c r="J6" s="20"/>
      <c r="K6" s="20"/>
      <c r="L6" s="20"/>
      <c r="M6" s="20"/>
      <c r="N6" s="21"/>
      <c r="O6" s="1"/>
      <c r="P6" s="1"/>
      <c r="Q6" s="1"/>
      <c r="R6" s="1"/>
      <c r="S6" s="1"/>
      <c r="T6" s="1"/>
      <c r="U6" s="1"/>
      <c r="V6" s="1"/>
      <c r="W6" s="1"/>
      <c r="X6" s="1"/>
      <c r="Y6" s="1"/>
      <c r="Z6" s="1"/>
    </row>
    <row r="7" spans="1:26" ht="22.5" customHeight="1" x14ac:dyDescent="0.2">
      <c r="A7" s="1"/>
      <c r="B7" s="24" t="s">
        <v>53</v>
      </c>
      <c r="C7" s="20"/>
      <c r="D7" s="20"/>
      <c r="E7" s="20"/>
      <c r="F7" s="20"/>
      <c r="G7" s="20"/>
      <c r="H7" s="20"/>
      <c r="I7" s="20"/>
      <c r="J7" s="20"/>
      <c r="K7" s="20"/>
      <c r="L7" s="20"/>
      <c r="M7" s="20"/>
      <c r="N7" s="21"/>
      <c r="O7" s="1"/>
      <c r="P7" s="1"/>
      <c r="Q7" s="1"/>
      <c r="R7" s="1"/>
      <c r="S7" s="1"/>
      <c r="T7" s="1"/>
      <c r="U7" s="1"/>
      <c r="V7" s="1"/>
      <c r="W7" s="1"/>
      <c r="X7" s="1"/>
      <c r="Y7" s="1"/>
      <c r="Z7" s="1"/>
    </row>
    <row r="8" spans="1:26" ht="33" customHeight="1" x14ac:dyDescent="0.2">
      <c r="A8" s="1"/>
      <c r="B8" s="24" t="s">
        <v>54</v>
      </c>
      <c r="C8" s="20"/>
      <c r="D8" s="20"/>
      <c r="E8" s="20"/>
      <c r="F8" s="20"/>
      <c r="G8" s="20"/>
      <c r="H8" s="20"/>
      <c r="I8" s="20"/>
      <c r="J8" s="20"/>
      <c r="K8" s="20"/>
      <c r="L8" s="20"/>
      <c r="M8" s="20"/>
      <c r="N8" s="21"/>
      <c r="O8" s="1"/>
      <c r="P8" s="1"/>
      <c r="Q8" s="1"/>
      <c r="R8" s="1"/>
      <c r="S8" s="1"/>
      <c r="T8" s="1"/>
      <c r="U8" s="1"/>
      <c r="V8" s="1"/>
      <c r="W8" s="1"/>
      <c r="X8" s="1"/>
      <c r="Y8" s="1"/>
      <c r="Z8" s="1"/>
    </row>
    <row r="9" spans="1:26" ht="51.75" customHeight="1" x14ac:dyDescent="0.2">
      <c r="A9" s="1"/>
      <c r="B9" s="43" t="s">
        <v>55</v>
      </c>
      <c r="C9" s="44"/>
      <c r="D9" s="44"/>
      <c r="E9" s="44"/>
      <c r="F9" s="44"/>
      <c r="G9" s="45"/>
      <c r="H9" s="2"/>
      <c r="I9" s="3" t="s">
        <v>9</v>
      </c>
      <c r="J9" s="25" t="s">
        <v>10</v>
      </c>
      <c r="K9" s="20"/>
      <c r="L9" s="20"/>
      <c r="M9" s="21"/>
      <c r="N9" s="26" t="s">
        <v>11</v>
      </c>
      <c r="O9" s="1"/>
      <c r="P9" s="1"/>
      <c r="Q9" s="1"/>
      <c r="R9" s="1"/>
      <c r="S9" s="1"/>
      <c r="T9" s="1"/>
      <c r="U9" s="1"/>
      <c r="V9" s="1"/>
      <c r="W9" s="1"/>
      <c r="X9" s="1"/>
      <c r="Y9" s="1"/>
      <c r="Z9" s="1"/>
    </row>
    <row r="10" spans="1:26" ht="50.25" customHeight="1" x14ac:dyDescent="0.2">
      <c r="A10" s="1"/>
      <c r="B10" s="46"/>
      <c r="C10" s="47"/>
      <c r="D10" s="47"/>
      <c r="E10" s="47"/>
      <c r="F10" s="47"/>
      <c r="G10" s="48"/>
      <c r="H10" s="4" t="b">
        <f>SUM(H11:H15)=I10</f>
        <v>1</v>
      </c>
      <c r="I10" s="5">
        <v>100</v>
      </c>
      <c r="J10" s="6" t="s">
        <v>56</v>
      </c>
      <c r="K10" s="6" t="s">
        <v>57</v>
      </c>
      <c r="L10" s="6" t="s">
        <v>15</v>
      </c>
      <c r="M10" s="6" t="s">
        <v>58</v>
      </c>
      <c r="N10" s="27"/>
      <c r="O10" s="1"/>
      <c r="P10" s="1"/>
      <c r="Q10" s="1"/>
      <c r="R10" s="1"/>
      <c r="S10" s="1"/>
      <c r="T10" s="1"/>
      <c r="U10" s="1"/>
      <c r="V10" s="1"/>
      <c r="W10" s="1"/>
      <c r="X10" s="1"/>
      <c r="Y10" s="1"/>
      <c r="Z10" s="1"/>
    </row>
    <row r="11" spans="1:26" ht="45.75" customHeight="1" x14ac:dyDescent="0.2">
      <c r="A11" s="1"/>
      <c r="B11" s="29" t="s">
        <v>59</v>
      </c>
      <c r="C11" s="20"/>
      <c r="D11" s="20"/>
      <c r="E11" s="20"/>
      <c r="F11" s="20"/>
      <c r="G11" s="21"/>
      <c r="H11" s="7">
        <f t="shared" ref="H11:H15" si="0">$I$10/5</f>
        <v>20</v>
      </c>
      <c r="I11" s="7">
        <f t="shared" ref="I11:I15" si="1">IF(COUNTA(J11:M11)&gt;1,"Marca Doble",IF(J11="X",2/2*H11,IF(K11="X",1/2*H11,IF(L11="X",0.5/2*H11,IF(M11="X",0/5*H11,)))))</f>
        <v>0</v>
      </c>
      <c r="J11" s="8"/>
      <c r="K11" s="8"/>
      <c r="L11" s="8"/>
      <c r="M11" s="8"/>
      <c r="N11" s="9"/>
      <c r="O11" s="10"/>
      <c r="P11" s="1"/>
      <c r="Q11" s="1"/>
      <c r="R11" s="1"/>
      <c r="S11" s="1"/>
      <c r="T11" s="1"/>
      <c r="U11" s="1"/>
      <c r="V11" s="1"/>
      <c r="W11" s="1"/>
      <c r="X11" s="1"/>
      <c r="Y11" s="1"/>
      <c r="Z11" s="1"/>
    </row>
    <row r="12" spans="1:26" ht="48" customHeight="1" x14ac:dyDescent="0.2">
      <c r="A12" s="1"/>
      <c r="B12" s="29" t="s">
        <v>60</v>
      </c>
      <c r="C12" s="20"/>
      <c r="D12" s="20"/>
      <c r="E12" s="20"/>
      <c r="F12" s="20"/>
      <c r="G12" s="21"/>
      <c r="H12" s="7">
        <f t="shared" si="0"/>
        <v>20</v>
      </c>
      <c r="I12" s="7">
        <f t="shared" si="1"/>
        <v>0</v>
      </c>
      <c r="J12" s="8"/>
      <c r="K12" s="8"/>
      <c r="L12" s="8"/>
      <c r="M12" s="8"/>
      <c r="N12" s="9"/>
      <c r="O12" s="10"/>
      <c r="P12" s="1"/>
      <c r="Q12" s="1"/>
      <c r="R12" s="1"/>
      <c r="S12" s="1"/>
      <c r="T12" s="1"/>
      <c r="U12" s="1"/>
      <c r="V12" s="1"/>
      <c r="W12" s="1"/>
      <c r="X12" s="1"/>
      <c r="Y12" s="1"/>
      <c r="Z12" s="1"/>
    </row>
    <row r="13" spans="1:26" ht="39" customHeight="1" x14ac:dyDescent="0.2">
      <c r="A13" s="1"/>
      <c r="B13" s="29" t="s">
        <v>61</v>
      </c>
      <c r="C13" s="20"/>
      <c r="D13" s="20"/>
      <c r="E13" s="20"/>
      <c r="F13" s="20"/>
      <c r="G13" s="21"/>
      <c r="H13" s="7">
        <f t="shared" si="0"/>
        <v>20</v>
      </c>
      <c r="I13" s="7">
        <f t="shared" si="1"/>
        <v>0</v>
      </c>
      <c r="J13" s="8"/>
      <c r="K13" s="8"/>
      <c r="L13" s="8"/>
      <c r="M13" s="8"/>
      <c r="N13" s="9"/>
      <c r="O13" s="10"/>
      <c r="P13" s="1"/>
      <c r="Q13" s="1"/>
      <c r="R13" s="1"/>
      <c r="S13" s="1"/>
      <c r="T13" s="1"/>
      <c r="U13" s="1"/>
      <c r="V13" s="1"/>
      <c r="W13" s="1"/>
      <c r="X13" s="1"/>
      <c r="Y13" s="1"/>
      <c r="Z13" s="1"/>
    </row>
    <row r="14" spans="1:26" ht="39" customHeight="1" x14ac:dyDescent="0.2">
      <c r="A14" s="1"/>
      <c r="B14" s="29" t="s">
        <v>62</v>
      </c>
      <c r="C14" s="20"/>
      <c r="D14" s="20"/>
      <c r="E14" s="20"/>
      <c r="F14" s="20"/>
      <c r="G14" s="21"/>
      <c r="H14" s="7">
        <f t="shared" si="0"/>
        <v>20</v>
      </c>
      <c r="I14" s="7">
        <f t="shared" si="1"/>
        <v>0</v>
      </c>
      <c r="J14" s="8"/>
      <c r="K14" s="8"/>
      <c r="L14" s="8"/>
      <c r="M14" s="8"/>
      <c r="N14" s="9"/>
      <c r="O14" s="10"/>
      <c r="P14" s="1"/>
      <c r="Q14" s="1"/>
      <c r="R14" s="1"/>
      <c r="S14" s="1"/>
      <c r="T14" s="1"/>
      <c r="U14" s="1"/>
      <c r="V14" s="1"/>
      <c r="W14" s="1"/>
      <c r="X14" s="1"/>
      <c r="Y14" s="1"/>
      <c r="Z14" s="1"/>
    </row>
    <row r="15" spans="1:26" ht="37.5" customHeight="1" x14ac:dyDescent="0.2">
      <c r="A15" s="1"/>
      <c r="B15" s="29" t="s">
        <v>63</v>
      </c>
      <c r="C15" s="20"/>
      <c r="D15" s="20"/>
      <c r="E15" s="20"/>
      <c r="F15" s="20"/>
      <c r="G15" s="21"/>
      <c r="H15" s="7">
        <f t="shared" si="0"/>
        <v>20</v>
      </c>
      <c r="I15" s="7">
        <f t="shared" si="1"/>
        <v>0</v>
      </c>
      <c r="J15" s="8"/>
      <c r="K15" s="8"/>
      <c r="L15" s="8"/>
      <c r="M15" s="8"/>
      <c r="N15" s="9"/>
      <c r="O15" s="10"/>
      <c r="P15" s="1"/>
      <c r="Q15" s="1"/>
      <c r="R15" s="1"/>
      <c r="S15" s="1"/>
      <c r="T15" s="1"/>
      <c r="U15" s="1"/>
      <c r="V15" s="1"/>
      <c r="W15" s="1"/>
      <c r="X15" s="1"/>
      <c r="Y15" s="1"/>
      <c r="Z15" s="1"/>
    </row>
    <row r="16" spans="1:26" ht="15" customHeight="1" x14ac:dyDescent="0.2">
      <c r="A16" s="1"/>
      <c r="B16" s="36" t="s">
        <v>64</v>
      </c>
      <c r="C16" s="20"/>
      <c r="D16" s="20"/>
      <c r="E16" s="20"/>
      <c r="F16" s="20"/>
      <c r="G16" s="35"/>
      <c r="H16" s="15">
        <f>SUM(H10:H15)</f>
        <v>100</v>
      </c>
      <c r="I16" s="16">
        <f>SUM(I11:I15)</f>
        <v>0</v>
      </c>
      <c r="J16" s="41" t="s">
        <v>65</v>
      </c>
      <c r="K16" s="20"/>
      <c r="L16" s="20"/>
      <c r="M16" s="20"/>
      <c r="N16" s="21"/>
      <c r="O16" s="1"/>
      <c r="P16" s="1"/>
      <c r="Q16" s="1"/>
      <c r="R16" s="1"/>
      <c r="S16" s="1"/>
      <c r="T16" s="1"/>
      <c r="U16" s="1"/>
      <c r="V16" s="1"/>
      <c r="W16" s="1"/>
      <c r="X16" s="1"/>
      <c r="Y16" s="1"/>
      <c r="Z16" s="1"/>
    </row>
    <row r="17" spans="1:26" ht="24" customHeight="1" x14ac:dyDescent="0.2">
      <c r="A17" s="1"/>
      <c r="B17" s="42" t="s">
        <v>66</v>
      </c>
      <c r="C17" s="20"/>
      <c r="D17" s="20"/>
      <c r="E17" s="20"/>
      <c r="F17" s="20"/>
      <c r="G17" s="35"/>
      <c r="H17" s="1"/>
      <c r="I17" s="16">
        <f>I16+' Evaluación proyecto'!I47</f>
        <v>0</v>
      </c>
      <c r="J17" s="41"/>
      <c r="K17" s="20"/>
      <c r="L17" s="20"/>
      <c r="M17" s="20"/>
      <c r="N17" s="21"/>
      <c r="O17" s="1"/>
      <c r="P17" s="1"/>
      <c r="Q17" s="1"/>
      <c r="R17" s="1"/>
      <c r="S17" s="1"/>
      <c r="T17" s="1"/>
      <c r="U17" s="1"/>
      <c r="V17" s="1"/>
      <c r="W17" s="1"/>
      <c r="X17" s="1"/>
      <c r="Y17" s="1"/>
      <c r="Z17" s="1"/>
    </row>
    <row r="18" spans="1:26" x14ac:dyDescent="0.2">
      <c r="A18" s="1"/>
      <c r="B18" s="1"/>
      <c r="C18" s="1"/>
      <c r="D18" s="1"/>
      <c r="E18" s="1"/>
      <c r="F18" s="1"/>
      <c r="G18" s="1"/>
      <c r="H18" s="1"/>
      <c r="I18" s="17"/>
      <c r="J18" s="1"/>
      <c r="K18" s="1"/>
      <c r="L18" s="1"/>
      <c r="M18" s="1"/>
      <c r="N18" s="1"/>
      <c r="O18" s="1"/>
      <c r="P18" s="1"/>
      <c r="Q18" s="1"/>
      <c r="R18" s="1"/>
      <c r="S18" s="1"/>
      <c r="T18" s="1"/>
      <c r="U18" s="1"/>
      <c r="V18" s="1"/>
      <c r="W18" s="1"/>
      <c r="X18" s="1"/>
      <c r="Y18" s="1"/>
      <c r="Z18" s="1"/>
    </row>
    <row r="19" spans="1:26"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9">
    <mergeCell ref="B17:G17"/>
    <mergeCell ref="J17:N17"/>
    <mergeCell ref="B9:G10"/>
    <mergeCell ref="J9:M9"/>
    <mergeCell ref="N9:N10"/>
    <mergeCell ref="B11:G11"/>
    <mergeCell ref="B12:G12"/>
    <mergeCell ref="B13:G13"/>
    <mergeCell ref="B14:G14"/>
    <mergeCell ref="B7:N7"/>
    <mergeCell ref="B8:N8"/>
    <mergeCell ref="B15:G15"/>
    <mergeCell ref="B16:G16"/>
    <mergeCell ref="J16:N16"/>
    <mergeCell ref="B2:N2"/>
    <mergeCell ref="B3:N3"/>
    <mergeCell ref="B4:N4"/>
    <mergeCell ref="B5:N5"/>
    <mergeCell ref="B6:N6"/>
  </mergeCells>
  <conditionalFormatting sqref="J11:J15">
    <cfRule type="containsText" dxfId="2" priority="1" operator="containsText" text="x">
      <formula>NOT(ISERROR(SEARCH(("x"),(J11))))</formula>
    </cfRule>
  </conditionalFormatting>
  <conditionalFormatting sqref="K11:L15">
    <cfRule type="containsText" dxfId="1" priority="2" operator="containsText" text="x">
      <formula>NOT(ISERROR(SEARCH(("x"),(K11))))</formula>
    </cfRule>
  </conditionalFormatting>
  <conditionalFormatting sqref="M11:M15">
    <cfRule type="containsText" dxfId="0" priority="3" operator="containsText" text="x">
      <formula>NOT(ISERROR(SEARCH(("x"),(M11))))</formula>
    </cfRule>
  </conditionalFormatting>
  <pageMargins left="0.74791666666666701" right="0.74791666666666701" top="1.37777777777778" bottom="1.37777777777778"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1:A1000"/>
  <sheetViews>
    <sheetView workbookViewId="0"/>
  </sheetViews>
  <sheetFormatPr baseColWidth="10" defaultColWidth="10.109375" defaultRowHeight="15" customHeight="1" x14ac:dyDescent="0.2"/>
  <cols>
    <col min="1" max="26" width="10.5546875" customWidth="1"/>
  </cols>
  <sheetData>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0.109375" defaultRowHeight="15" customHeight="1" x14ac:dyDescent="0.2"/>
  <cols>
    <col min="1" max="26" width="8.88671875" customWidth="1"/>
  </cols>
  <sheetData>
    <row r="1" spans="1:1" x14ac:dyDescent="0.2">
      <c r="A1" s="18" t="s">
        <v>67</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 Evaluación proyecto</vt:lpstr>
      <vt:lpstr> Evaluación REDES</vt:lpstr>
      <vt:lpstr>Hoja1</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UCR</cp:lastModifiedBy>
  <dcterms:created xsi:type="dcterms:W3CDTF">2019-10-09T14:07:44Z</dcterms:created>
  <dcterms:modified xsi:type="dcterms:W3CDTF">2022-11-04T22:39:37Z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1033-9.1.0.4550</vt:lpwstr>
  </property>
</Properties>
</file>